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8494C703-1531-4490-B123-6BA23B16F517}" xr6:coauthVersionLast="47" xr6:coauthVersionMax="47" xr10:uidLastSave="{00000000-0000-0000-0000-000000000000}"/>
  <bookViews>
    <workbookView xWindow="20370" yWindow="-120" windowWidth="29040" windowHeight="15720" xr2:uid="{00000000-000D-0000-FFFF-FFFF00000000}"/>
  </bookViews>
  <sheets>
    <sheet name="Lisez-moi" sheetId="7" r:id="rId1"/>
    <sheet name="Résultat Global" sheetId="9" r:id="rId2"/>
    <sheet name="1-Categorie d'acte" sheetId="14" r:id="rId3"/>
    <sheet name="2-Taux" sheetId="12" r:id="rId4"/>
    <sheet name="3-Genre" sheetId="10" r:id="rId5"/>
    <sheet name="4-Age" sheetId="1" r:id="rId6"/>
    <sheet name="5-Département" sheetId="17" r:id="rId7"/>
    <sheet name="6-Catégorie de professionnel" sheetId="15" r:id="rId8"/>
    <sheet name="Financement Complémentaire" sheetId="16" r:id="rId9"/>
  </sheets>
  <definedNames>
    <definedName name="_xlnm._FilterDatabase" localSheetId="5" hidden="1">'4-Age'!$B$7:$L$24</definedName>
    <definedName name="_xlnm._FilterDatabase" localSheetId="6" hidden="1">'5-Département'!$D$6:$H$297</definedName>
    <definedName name="_Hlk144115096" localSheetId="5">'4-Age'!#REF!</definedName>
    <definedName name="basee" localSheetId="6">#REF!</definedName>
    <definedName name="basee">#REF!</definedName>
    <definedName name="IDX" localSheetId="1">'Résultat Global'!#REF!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1" i="16" l="1"/>
  <c r="G22" i="16"/>
  <c r="G20" i="16"/>
  <c r="M10" i="16" l="1"/>
  <c r="I20" i="16" l="1"/>
  <c r="J20" i="16"/>
  <c r="I21" i="16"/>
  <c r="J21" i="16"/>
  <c r="I22" i="16"/>
  <c r="J22" i="16"/>
  <c r="H21" i="16"/>
  <c r="H22" i="16"/>
  <c r="H20" i="16"/>
  <c r="E21" i="16"/>
  <c r="F21" i="16"/>
  <c r="E22" i="16"/>
  <c r="F22" i="16"/>
  <c r="D22" i="16"/>
  <c r="E20" i="16"/>
  <c r="F20" i="16"/>
  <c r="D21" i="16"/>
  <c r="D20" i="16"/>
</calcChain>
</file>

<file path=xl/sharedStrings.xml><?xml version="1.0" encoding="utf-8"?>
<sst xmlns="http://schemas.openxmlformats.org/spreadsheetml/2006/main" count="820" uniqueCount="168">
  <si>
    <t>Minimum</t>
  </si>
  <si>
    <t>Mean</t>
  </si>
  <si>
    <t>Std Dev</t>
  </si>
  <si>
    <t>Median</t>
  </si>
  <si>
    <t>Maximum</t>
  </si>
  <si>
    <t>Effectif</t>
  </si>
  <si>
    <t>Montant facturé</t>
  </si>
  <si>
    <t>Montant remboursé</t>
  </si>
  <si>
    <t>Reste à charge</t>
  </si>
  <si>
    <t>ONGLETS</t>
  </si>
  <si>
    <t>Le fichier excel est décomposé en plusieurs onglets</t>
  </si>
  <si>
    <t>Montant unitaire remboursé par l'assurance maladie</t>
  </si>
  <si>
    <t>Montant unitaire présenté au remboursement</t>
  </si>
  <si>
    <t>Adolescent 12-17</t>
  </si>
  <si>
    <t>Sénior 70 et plus</t>
  </si>
  <si>
    <t>Unité</t>
  </si>
  <si>
    <t>AIN</t>
  </si>
  <si>
    <t>AISNE</t>
  </si>
  <si>
    <t>ALLIER</t>
  </si>
  <si>
    <t>ALPES-DE-HAUTE-PROVENCE</t>
  </si>
  <si>
    <t>HAUTES-ALPES</t>
  </si>
  <si>
    <t>ALPES-MARITIMES</t>
  </si>
  <si>
    <t>ARDECHE</t>
  </si>
  <si>
    <t>ARDENNES</t>
  </si>
  <si>
    <t>ARIEGE</t>
  </si>
  <si>
    <t>AUBE</t>
  </si>
  <si>
    <t>AUDE</t>
  </si>
  <si>
    <t>AVEYRON</t>
  </si>
  <si>
    <t>BOUCHES-DU-RHONE</t>
  </si>
  <si>
    <t>CALVADOS</t>
  </si>
  <si>
    <t>CANTAL</t>
  </si>
  <si>
    <t>CHARENTE</t>
  </si>
  <si>
    <t>CHARENTE-MARITIME</t>
  </si>
  <si>
    <t>CHER</t>
  </si>
  <si>
    <t>CORREZE</t>
  </si>
  <si>
    <t>CREUSE</t>
  </si>
  <si>
    <t>DORDOGNE</t>
  </si>
  <si>
    <t>DOUBS</t>
  </si>
  <si>
    <t>DROME</t>
  </si>
  <si>
    <t>EURE</t>
  </si>
  <si>
    <t>EURE-ET-LOIR</t>
  </si>
  <si>
    <t>FINISTERE</t>
  </si>
  <si>
    <t>GARD</t>
  </si>
  <si>
    <t>HAUTE-GARONNE</t>
  </si>
  <si>
    <t>GERS</t>
  </si>
  <si>
    <t>GIRONDE</t>
  </si>
  <si>
    <t>HERAULT</t>
  </si>
  <si>
    <t>ILLE-ET-VILAINE</t>
  </si>
  <si>
    <t>INDRE</t>
  </si>
  <si>
    <t>INDRE-ET-LOIRE</t>
  </si>
  <si>
    <t>ISERE</t>
  </si>
  <si>
    <t>JURA</t>
  </si>
  <si>
    <t>LANDES</t>
  </si>
  <si>
    <t>LOIR-ET-CHER</t>
  </si>
  <si>
    <t>LOIRE</t>
  </si>
  <si>
    <t>HAUTE-LOIRE</t>
  </si>
  <si>
    <t>LOIRE-ATLANTIQUE</t>
  </si>
  <si>
    <t>LOIRET</t>
  </si>
  <si>
    <t>LOT</t>
  </si>
  <si>
    <t>LOT-ET-GARONNE</t>
  </si>
  <si>
    <t>LOZERE</t>
  </si>
  <si>
    <t>MAINE-ET-LOIRE</t>
  </si>
  <si>
    <t>MANCHE</t>
  </si>
  <si>
    <t>MARNE</t>
  </si>
  <si>
    <t>HAUTE-MARNE</t>
  </si>
  <si>
    <t>MAYENNE</t>
  </si>
  <si>
    <t>MEURTHE-ET-MOSELLE</t>
  </si>
  <si>
    <t>MEUSE</t>
  </si>
  <si>
    <t>MORBIHAN</t>
  </si>
  <si>
    <t>MOSELLE</t>
  </si>
  <si>
    <t>NIEVRE</t>
  </si>
  <si>
    <t>NORD</t>
  </si>
  <si>
    <t>OISE</t>
  </si>
  <si>
    <t>ORNE</t>
  </si>
  <si>
    <t>PAS-DE-CALAIS</t>
  </si>
  <si>
    <t>PUY-DE-DOME</t>
  </si>
  <si>
    <t>PYRENEES-ATLANTIQUES</t>
  </si>
  <si>
    <t>HAUTES-PYRENEES</t>
  </si>
  <si>
    <t>PYRENEES-ORIENTALES</t>
  </si>
  <si>
    <t>BAS-RHIN</t>
  </si>
  <si>
    <t>HAUT-RHIN</t>
  </si>
  <si>
    <t>RHONE</t>
  </si>
  <si>
    <t>HAUTE-SAONE</t>
  </si>
  <si>
    <t>SAONE-ET-LOIRE</t>
  </si>
  <si>
    <t>SARTHE</t>
  </si>
  <si>
    <t>SAVOIE</t>
  </si>
  <si>
    <t>HAUTE-SAVOIE</t>
  </si>
  <si>
    <t>PARIS</t>
  </si>
  <si>
    <t>SEINE-MARITIME</t>
  </si>
  <si>
    <t>SEINE-ET-MARNE</t>
  </si>
  <si>
    <t>YVELINES</t>
  </si>
  <si>
    <t>DEUX-SEVRES</t>
  </si>
  <si>
    <t>SOMME</t>
  </si>
  <si>
    <t>TARN</t>
  </si>
  <si>
    <t>TARN-ET-GARONNE</t>
  </si>
  <si>
    <t>VAR</t>
  </si>
  <si>
    <t>VAUCLUSE</t>
  </si>
  <si>
    <t>VENDEE</t>
  </si>
  <si>
    <t>VIENNE</t>
  </si>
  <si>
    <t>HAUTE-VIENNE</t>
  </si>
  <si>
    <t>VOSGES</t>
  </si>
  <si>
    <t>YONNE</t>
  </si>
  <si>
    <t>TERRITOIRE DE BELFORT</t>
  </si>
  <si>
    <t>ESSONNE</t>
  </si>
  <si>
    <t>HAUTS-DE-SEINE</t>
  </si>
  <si>
    <t>SEINE-ST-DENIS</t>
  </si>
  <si>
    <t>VAL-DE-MARNE</t>
  </si>
  <si>
    <t>Homme</t>
  </si>
  <si>
    <t>Femme</t>
  </si>
  <si>
    <t>Enfant 0-11</t>
  </si>
  <si>
    <t>Adulte 18-69</t>
  </si>
  <si>
    <t>COTES-D'ARMOR</t>
  </si>
  <si>
    <t>COTE-D'OR</t>
  </si>
  <si>
    <t>VAL-D'OISE</t>
  </si>
  <si>
    <t>CORSE</t>
  </si>
  <si>
    <t>Actes chirurgicaux</t>
  </si>
  <si>
    <t>Chirurgie dentaire</t>
  </si>
  <si>
    <t>Soins conservateurs</t>
  </si>
  <si>
    <t xml:space="preserve">Actes techniques </t>
  </si>
  <si>
    <t>Imagerie</t>
  </si>
  <si>
    <t>Consultations</t>
  </si>
  <si>
    <t>Prothèses</t>
  </si>
  <si>
    <t>Orthodontie</t>
  </si>
  <si>
    <t>Chirurgien dentiste</t>
  </si>
  <si>
    <t>Stomatologue</t>
  </si>
  <si>
    <t>Taux</t>
  </si>
  <si>
    <t>Sexe</t>
  </si>
  <si>
    <t>Chirurgien dentiste orthodontie</t>
  </si>
  <si>
    <t>Moins de 100%</t>
  </si>
  <si>
    <t>Catégorie d'acte</t>
  </si>
  <si>
    <t>Age</t>
  </si>
  <si>
    <t>Catégorie professionnel</t>
  </si>
  <si>
    <t xml:space="preserve">Résultats </t>
  </si>
  <si>
    <t>Départements - n°</t>
  </si>
  <si>
    <t>Libellé</t>
  </si>
  <si>
    <t>P5</t>
  </si>
  <si>
    <t>P95</t>
  </si>
  <si>
    <t>L'onglet résultat global correspond aux statistiques des dépenses de l'unité de soins. Ces résultats intègrent les financements complémentaires le cas échéant</t>
  </si>
  <si>
    <t>Financements complémentaires</t>
  </si>
  <si>
    <t>Les DENTISTES percoivent des financements complémentaires. Un supplément a été estimé et reventilé sur l'unité de prestation SOINS DENTAIRES . Ce complément est intégré directement dans le résultat global. Il est à ajouter si l'on utilise les résultats par inducteurs de coûts.</t>
  </si>
  <si>
    <r>
      <t xml:space="preserve">Ces résultats par inducteur de coûts </t>
    </r>
    <r>
      <rPr>
        <b/>
        <u/>
        <sz val="11"/>
        <color theme="1"/>
        <rFont val="Calibri"/>
        <family val="2"/>
        <scheme val="minor"/>
      </rPr>
      <t>ne comprennent pas</t>
    </r>
    <r>
      <rPr>
        <sz val="11"/>
        <color theme="1"/>
        <rFont val="Calibri"/>
        <family val="2"/>
        <scheme val="minor"/>
      </rPr>
      <t xml:space="preserve"> les financements complémentaires (cf onglet financement complémentaire pour plus de détails)</t>
    </r>
  </si>
  <si>
    <t>ref DREES</t>
  </si>
  <si>
    <r>
      <t xml:space="preserve">Ce résultat </t>
    </r>
    <r>
      <rPr>
        <b/>
        <u/>
        <sz val="11"/>
        <color theme="1"/>
        <rFont val="Calibri"/>
        <family val="2"/>
        <scheme val="minor"/>
      </rPr>
      <t>global</t>
    </r>
    <r>
      <rPr>
        <sz val="11"/>
        <color theme="1"/>
        <rFont val="Calibri"/>
        <family val="2"/>
        <scheme val="minor"/>
      </rPr>
      <t xml:space="preserve"> </t>
    </r>
    <r>
      <rPr>
        <b/>
        <u/>
        <sz val="11"/>
        <color theme="1"/>
        <rFont val="Calibri"/>
        <family val="2"/>
        <scheme val="minor"/>
      </rPr>
      <t>comprend</t>
    </r>
    <r>
      <rPr>
        <sz val="11"/>
        <color theme="1"/>
        <rFont val="Calibri"/>
        <family val="2"/>
        <scheme val="minor"/>
      </rPr>
      <t xml:space="preserve"> les financements complémentaires non présents dans le SNDS (cf onglet financement complémentaire pour plus de détails)</t>
    </r>
  </si>
  <si>
    <t>On entend par financement complémentaire, le financement des activités hors honoraires des professionnels de santé ainsi que la part relative à l'allègement des cotisations sociales. Ces informations ne sont pas disponibles dans les données du SNDS et ont été estimées selon les infos retrouvées dans la littérature (cf rapport technique et résultats pour les détails).</t>
  </si>
  <si>
    <r>
      <t xml:space="preserve">Le supplément forfaitaire est </t>
    </r>
    <r>
      <rPr>
        <b/>
        <u/>
        <sz val="11"/>
        <color theme="1"/>
        <rFont val="Calibri"/>
        <family val="2"/>
        <scheme val="minor"/>
      </rPr>
      <t>à ajouter</t>
    </r>
    <r>
      <rPr>
        <sz val="11"/>
        <color theme="1"/>
        <rFont val="Calibri"/>
        <family val="2"/>
        <scheme val="minor"/>
      </rPr>
      <t xml:space="preserve"> pour tous les résultats déclinés par inducteur de coûts.</t>
    </r>
  </si>
  <si>
    <t>Résultats bruts</t>
  </si>
  <si>
    <t xml:space="preserve">1- Catégorie d'acte
Les indicateurs de coût sont présentés en fonction de la catégorie d'acte étudiée. La classification retenue est : les Soins conservateurs, l'Imagerie, les Consultations, les Prothèses, la Chirurgie dentaire, l'Orthodontie, les Actes chirurgicaux et les Actes techniques.
</t>
  </si>
  <si>
    <t>2- Taux de remboursement
Les indicateurs de coût sont présentés en fonction du taux de prise en charge par l'assurance maladie. 
La classification retenue est 100% vs moins de 100%.</t>
  </si>
  <si>
    <t xml:space="preserve">5- Departement
Les indicateurs de coût sont reportés en fonction du département de résidence des bénéficiaires. </t>
  </si>
  <si>
    <t>6- Catégorie de professionnel
Les indicateurs de coût sont reportés en fonction de la catégorie du professionnel de santé: chirurgien dentiste orthodontiste,  chirurgien dentiste, stomatologue</t>
  </si>
  <si>
    <t>3- Genre
Les indicateurs de coût sont présentés en fonction du genre du bénéficiaire 
La classification retenue est Homme vs Femme.</t>
  </si>
  <si>
    <t>4- Age
Les indicateurs de coût sont reportés en fonction de la catégorie d'âge du bénéficiaire. La classification retenue est : Enfants 0-11 ans, Adolescents 12-17 ans, Adulte 18-69 ans, Sénor 70 ans et plus.</t>
  </si>
  <si>
    <t>Le montant annuel des financements complémentaires a été estimé à 2,8% du total des dépenses relatives aux soins dentaires, ainsi pour passer du résultat brut au résultat intégrant le complément on suit l'exemple ci-dessous (brut x 1,0289). Cela est à répeter pour tous les tableaux par inducteur de coûts.</t>
  </si>
  <si>
    <t>Montant unitaire resté à charge du bénéficiaire</t>
  </si>
  <si>
    <t>Critères de jugement</t>
  </si>
  <si>
    <t>Résultats avec complément</t>
  </si>
  <si>
    <t>Variation des prix 2025</t>
  </si>
  <si>
    <t>supplément financements complémentaires:</t>
  </si>
  <si>
    <r>
      <t xml:space="preserve">Les autres onglets présentent les résultats </t>
    </r>
    <r>
      <rPr>
        <u/>
        <sz val="11"/>
        <color theme="1"/>
        <rFont val="Calibri"/>
        <family val="2"/>
        <scheme val="minor"/>
      </rPr>
      <t xml:space="preserve">selon les inducteurs de coûts auxquels il faut ajouter le </t>
    </r>
  </si>
  <si>
    <t>Le coût total en soins dentaires par année et par patient en 2021</t>
  </si>
  <si>
    <t xml:space="preserve">Les résultats ont été actualisés en considérant la varation des prix à la consommation en France métropolitaine Base 2025 - source INSEE 2026
https://www.insee.fr/fr/statistiques/serie/011814318
</t>
  </si>
  <si>
    <t>Le montant moyen annuel facturé pour des frais dentaires en France en 2025 est valorisé 439,83€</t>
  </si>
  <si>
    <t>Le montant moyen annuel facturé pour des soins conservateurs en France en 2025 est valorisé 129,64€ auquel il faut ajouter le supplément financement complémentaire.</t>
  </si>
  <si>
    <t>Le montant moyen annuel facturé pour des soins dentaires pris en charge à 100% en France en 2025 est valorisé 451,58€ auquel il faut ajouter le supplément financement complémentaire.</t>
  </si>
  <si>
    <t>Le montant moyen annuel facturé pour des soins dentaires chez une femme en France en 2025 est valorisé 417,38€ auquel il faut ajouter le supplément financement complémentaire.</t>
  </si>
  <si>
    <t>Le montant moyen annuel facturé pour des soins dentaires chez l'enfant de moins de 11 ans en France en 2025 est valorisé 171,63€ auquel il faut ajouter le supplément financement complémentaire.</t>
  </si>
  <si>
    <t>Le montant moyen annuel facturé pour des soins dentaires dans l'AIN en 2025 est valorisé 426,34€ auquel il faut ajouter le supplément financement complémentaire.</t>
  </si>
  <si>
    <t>Le montant moyen annuel facturé pour des soins dentaires pratiqués par le stomatologue en France en 2025 est valorisé 251,09€ auquel il faut ajouter le supplément financement complémentaire.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</si>
</sst>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CC"/>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style="medium">
        <color indexed="64"/>
      </bottom>
      <diagonal/>
    </border>
  </borders>
  <cellStyleXfs count="2">
    <xf numFmtId="0" fontId="0" fillId="0" borderId="0"/>
    <xf numFmtId="0" fontId="2" fillId="3" borderId="15" applyNumberFormat="0" applyFont="0" applyAlignment="0" applyProtection="0"/>
  </cellStyleXfs>
  <cellXfs count="101">
    <xf numFmtId="0" fontId="0" fillId="0" borderId="0" xfId="0"/>
    <xf numFmtId="0" fontId="0" fillId="2" borderId="0" xfId="0" applyFill="1"/>
    <xf numFmtId="0" fontId="0" fillId="2" borderId="1" xfId="0" applyFill="1" applyBorder="1" applyAlignment="1">
      <alignment horizontal="center"/>
    </xf>
    <xf numFmtId="2" fontId="0" fillId="2" borderId="0" xfId="0" applyNumberFormat="1" applyFill="1" applyAlignment="1">
      <alignment horizontal="center"/>
    </xf>
    <xf numFmtId="0" fontId="0" fillId="2" borderId="0" xfId="0" applyFill="1" applyAlignment="1">
      <alignment horizontal="center"/>
    </xf>
    <xf numFmtId="0" fontId="0" fillId="2" borderId="7" xfId="0" applyFill="1" applyBorder="1"/>
    <xf numFmtId="0" fontId="0" fillId="2" borderId="8" xfId="0" applyFill="1" applyBorder="1"/>
    <xf numFmtId="0" fontId="0" fillId="2" borderId="11" xfId="0" applyFill="1" applyBorder="1"/>
    <xf numFmtId="0" fontId="0" fillId="2" borderId="13" xfId="0" applyFill="1" applyBorder="1"/>
    <xf numFmtId="0" fontId="0" fillId="2" borderId="14" xfId="0" applyFill="1" applyBorder="1"/>
    <xf numFmtId="2" fontId="0" fillId="2" borderId="0" xfId="0" applyNumberFormat="1" applyFill="1"/>
    <xf numFmtId="0" fontId="3" fillId="0" borderId="2" xfId="0" applyFont="1" applyBorder="1"/>
    <xf numFmtId="0" fontId="0" fillId="2" borderId="0" xfId="0" applyFill="1" applyAlignment="1">
      <alignment horizontal="left"/>
    </xf>
    <xf numFmtId="0" fontId="4" fillId="2" borderId="2" xfId="0" applyFont="1" applyFill="1" applyBorder="1" applyAlignment="1">
      <alignmen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right" vertical="center" wrapText="1"/>
    </xf>
    <xf numFmtId="0" fontId="5" fillId="2" borderId="10" xfId="0" applyFont="1" applyFill="1" applyBorder="1" applyAlignment="1">
      <alignment vertical="center" wrapText="1"/>
    </xf>
    <xf numFmtId="3" fontId="5" fillId="2" borderId="0" xfId="0" applyNumberFormat="1" applyFont="1" applyFill="1" applyAlignment="1">
      <alignment horizontal="right" vertical="center" wrapText="1"/>
    </xf>
    <xf numFmtId="2" fontId="5" fillId="2" borderId="0" xfId="0" applyNumberFormat="1" applyFont="1" applyFill="1" applyAlignment="1">
      <alignment horizontal="right" vertical="center" wrapText="1"/>
    </xf>
    <xf numFmtId="4" fontId="5" fillId="2" borderId="11" xfId="0" applyNumberFormat="1" applyFont="1" applyFill="1" applyBorder="1" applyAlignment="1">
      <alignment horizontal="right" vertical="center" wrapText="1"/>
    </xf>
    <xf numFmtId="0" fontId="5" fillId="2" borderId="12" xfId="0" applyFont="1" applyFill="1" applyBorder="1" applyAlignment="1">
      <alignment vertical="center" wrapText="1"/>
    </xf>
    <xf numFmtId="3" fontId="5" fillId="2" borderId="13" xfId="0" applyNumberFormat="1" applyFont="1" applyFill="1" applyBorder="1" applyAlignment="1">
      <alignment horizontal="right" vertical="center" wrapText="1"/>
    </xf>
    <xf numFmtId="0" fontId="4" fillId="2" borderId="3" xfId="0" applyFont="1" applyFill="1" applyBorder="1" applyAlignment="1">
      <alignment vertical="center" wrapText="1"/>
    </xf>
    <xf numFmtId="0" fontId="5" fillId="2" borderId="0" xfId="0" applyFont="1" applyFill="1" applyAlignment="1">
      <alignment vertical="center" wrapText="1"/>
    </xf>
    <xf numFmtId="4" fontId="5" fillId="2" borderId="0" xfId="0" applyNumberFormat="1" applyFont="1" applyFill="1" applyAlignment="1">
      <alignment horizontal="right" vertical="center" wrapText="1"/>
    </xf>
    <xf numFmtId="0" fontId="5" fillId="2" borderId="13" xfId="0" applyFont="1" applyFill="1" applyBorder="1" applyAlignment="1">
      <alignment vertical="center" wrapText="1"/>
    </xf>
    <xf numFmtId="4" fontId="5" fillId="2" borderId="13" xfId="0" applyNumberFormat="1" applyFont="1" applyFill="1" applyBorder="1" applyAlignment="1">
      <alignment horizontal="right" vertical="center" wrapText="1"/>
    </xf>
    <xf numFmtId="4" fontId="5" fillId="2" borderId="1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3" xfId="0" applyFont="1" applyFill="1" applyBorder="1" applyAlignment="1">
      <alignment horizontal="left" vertical="center" wrapText="1"/>
    </xf>
    <xf numFmtId="0" fontId="1" fillId="0" borderId="9" xfId="0" applyFont="1" applyBorder="1"/>
    <xf numFmtId="0" fontId="0" fillId="2" borderId="1" xfId="0" applyFill="1" applyBorder="1" applyAlignment="1">
      <alignment horizontal="left" wrapText="1"/>
    </xf>
    <xf numFmtId="0" fontId="0" fillId="2" borderId="6" xfId="0" applyFill="1" applyBorder="1"/>
    <xf numFmtId="0" fontId="0" fillId="2" borderId="10" xfId="0" applyFill="1" applyBorder="1"/>
    <xf numFmtId="0" fontId="0" fillId="2" borderId="12" xfId="0" applyFill="1" applyBorder="1"/>
    <xf numFmtId="2" fontId="0" fillId="2" borderId="0" xfId="0" applyNumberFormat="1" applyFill="1" applyAlignment="1">
      <alignment horizontal="right"/>
    </xf>
    <xf numFmtId="0" fontId="3" fillId="2" borderId="0" xfId="0" applyFont="1" applyFill="1" applyAlignment="1">
      <alignment horizontal="right"/>
    </xf>
    <xf numFmtId="0" fontId="0" fillId="2" borderId="10" xfId="0" applyFill="1" applyBorder="1" applyAlignment="1">
      <alignment horizontal="left"/>
    </xf>
    <xf numFmtId="0" fontId="0" fillId="2" borderId="12" xfId="0" applyFill="1" applyBorder="1" applyAlignment="1">
      <alignment horizontal="left"/>
    </xf>
    <xf numFmtId="0" fontId="3" fillId="2" borderId="2" xfId="0" applyFont="1" applyFill="1" applyBorder="1" applyAlignment="1">
      <alignment horizontal="left"/>
    </xf>
    <xf numFmtId="0" fontId="0" fillId="2" borderId="0" xfId="0" applyFill="1" applyAlignment="1">
      <alignment vertical="center"/>
    </xf>
    <xf numFmtId="2" fontId="0" fillId="2" borderId="7" xfId="0" applyNumberFormat="1" applyFill="1" applyBorder="1" applyAlignment="1">
      <alignment horizontal="right"/>
    </xf>
    <xf numFmtId="2" fontId="0" fillId="2" borderId="8" xfId="0" applyNumberFormat="1" applyFill="1" applyBorder="1" applyAlignment="1">
      <alignment horizontal="right"/>
    </xf>
    <xf numFmtId="2" fontId="0" fillId="2" borderId="13" xfId="0" applyNumberFormat="1" applyFill="1" applyBorder="1" applyAlignment="1">
      <alignment horizontal="right"/>
    </xf>
    <xf numFmtId="2" fontId="0" fillId="2" borderId="14" xfId="0" applyNumberFormat="1" applyFill="1" applyBorder="1" applyAlignment="1">
      <alignment horizontal="right"/>
    </xf>
    <xf numFmtId="0" fontId="0" fillId="2" borderId="7" xfId="0" applyFill="1" applyBorder="1" applyAlignment="1">
      <alignment horizontal="right"/>
    </xf>
    <xf numFmtId="0" fontId="0" fillId="2" borderId="13" xfId="0" applyFill="1" applyBorder="1" applyAlignment="1">
      <alignment horizontal="right"/>
    </xf>
    <xf numFmtId="2" fontId="0" fillId="2" borderId="8" xfId="0" applyNumberFormat="1" applyFill="1" applyBorder="1"/>
    <xf numFmtId="2" fontId="0" fillId="2" borderId="14" xfId="0" applyNumberFormat="1" applyFill="1" applyBorder="1"/>
    <xf numFmtId="0" fontId="0" fillId="2" borderId="10" xfId="0" applyFill="1" applyBorder="1" applyAlignment="1">
      <alignment vertical="center"/>
    </xf>
    <xf numFmtId="0" fontId="0" fillId="0" borderId="0" xfId="0" applyAlignment="1">
      <alignment wrapText="1"/>
    </xf>
    <xf numFmtId="0" fontId="4" fillId="2" borderId="0" xfId="0" applyFont="1" applyFill="1" applyAlignment="1">
      <alignment horizontal="right" vertical="center" wrapText="1"/>
    </xf>
    <xf numFmtId="2" fontId="0" fillId="2" borderId="6" xfId="0" applyNumberFormat="1" applyFill="1" applyBorder="1" applyAlignment="1">
      <alignment horizontal="left"/>
    </xf>
    <xf numFmtId="2" fontId="0" fillId="2" borderId="10" xfId="0" applyNumberFormat="1" applyFill="1" applyBorder="1" applyAlignment="1">
      <alignment horizontal="left"/>
    </xf>
    <xf numFmtId="2" fontId="0" fillId="2" borderId="12" xfId="0" applyNumberFormat="1" applyFill="1" applyBorder="1" applyAlignment="1">
      <alignment horizontal="left"/>
    </xf>
    <xf numFmtId="4" fontId="3" fillId="2" borderId="3" xfId="0" applyNumberFormat="1" applyFont="1" applyFill="1" applyBorder="1" applyAlignment="1">
      <alignment horizontal="right"/>
    </xf>
    <xf numFmtId="4" fontId="3" fillId="2" borderId="4" xfId="0" applyNumberFormat="1" applyFont="1" applyFill="1" applyBorder="1" applyAlignment="1">
      <alignment horizontal="right"/>
    </xf>
    <xf numFmtId="4" fontId="0" fillId="2" borderId="0" xfId="0" applyNumberFormat="1" applyFill="1" applyAlignment="1">
      <alignment horizontal="right"/>
    </xf>
    <xf numFmtId="4" fontId="0" fillId="2" borderId="11" xfId="0" applyNumberFormat="1" applyFill="1" applyBorder="1" applyAlignment="1">
      <alignment horizontal="right"/>
    </xf>
    <xf numFmtId="4" fontId="0" fillId="2" borderId="13" xfId="0" applyNumberFormat="1" applyFill="1" applyBorder="1" applyAlignment="1">
      <alignment horizontal="right"/>
    </xf>
    <xf numFmtId="4" fontId="0" fillId="2" borderId="14" xfId="0" applyNumberFormat="1" applyFill="1" applyBorder="1" applyAlignment="1">
      <alignment horizontal="right"/>
    </xf>
    <xf numFmtId="3" fontId="0" fillId="2" borderId="0" xfId="0" applyNumberFormat="1" applyFill="1" applyAlignment="1">
      <alignment horizontal="right"/>
    </xf>
    <xf numFmtId="3" fontId="0" fillId="2" borderId="13" xfId="0" applyNumberFormat="1" applyFill="1" applyBorder="1" applyAlignment="1">
      <alignment horizontal="right"/>
    </xf>
    <xf numFmtId="2" fontId="0" fillId="2" borderId="0" xfId="0" applyNumberFormat="1" applyFill="1" applyAlignment="1">
      <alignment horizontal="center" vertical="center"/>
    </xf>
    <xf numFmtId="0" fontId="0" fillId="2" borderId="5" xfId="0" applyFill="1" applyBorder="1" applyAlignment="1">
      <alignment vertical="top" wrapText="1"/>
    </xf>
    <xf numFmtId="0" fontId="7" fillId="2" borderId="9" xfId="0" applyFont="1" applyFill="1" applyBorder="1" applyAlignment="1">
      <alignment vertical="top"/>
    </xf>
    <xf numFmtId="0" fontId="0" fillId="2" borderId="0" xfId="0" applyFill="1" applyAlignment="1">
      <alignment horizontal="right"/>
    </xf>
    <xf numFmtId="4" fontId="0" fillId="2" borderId="0" xfId="0" applyNumberFormat="1" applyFill="1"/>
    <xf numFmtId="4" fontId="4" fillId="2" borderId="3" xfId="0" applyNumberFormat="1" applyFont="1" applyFill="1" applyBorder="1" applyAlignment="1">
      <alignment horizontal="right" vertical="center" wrapText="1"/>
    </xf>
    <xf numFmtId="4" fontId="4" fillId="2" borderId="4" xfId="0" applyNumberFormat="1" applyFont="1" applyFill="1" applyBorder="1" applyAlignment="1">
      <alignment horizontal="right" vertical="center" wrapText="1"/>
    </xf>
    <xf numFmtId="0" fontId="1" fillId="2" borderId="9" xfId="0" applyFont="1" applyFill="1" applyBorder="1" applyAlignment="1">
      <alignment wrapText="1"/>
    </xf>
    <xf numFmtId="0" fontId="1" fillId="0" borderId="9" xfId="0" applyFont="1" applyBorder="1"/>
    <xf numFmtId="0" fontId="1" fillId="0" borderId="16" xfId="0" applyFont="1" applyBorder="1"/>
    <xf numFmtId="2" fontId="0" fillId="2" borderId="2" xfId="0" applyNumberFormat="1" applyFill="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2" fontId="0" fillId="2" borderId="2" xfId="0" applyNumberFormat="1" applyFill="1" applyBorder="1" applyAlignment="1">
      <alignment horizontal="center"/>
    </xf>
    <xf numFmtId="0" fontId="0" fillId="0" borderId="3" xfId="0" applyBorder="1"/>
    <xf numFmtId="0" fontId="0" fillId="0" borderId="4" xfId="0" applyBorder="1"/>
    <xf numFmtId="0" fontId="1" fillId="2" borderId="9" xfId="0" applyFont="1" applyFill="1" applyBorder="1" applyAlignment="1">
      <alignment vertical="top" wrapText="1"/>
    </xf>
    <xf numFmtId="0" fontId="1" fillId="0" borderId="9" xfId="0" applyFont="1" applyBorder="1" applyAlignment="1">
      <alignment vertical="top"/>
    </xf>
    <xf numFmtId="0" fontId="0" fillId="2" borderId="3" xfId="0" applyFill="1" applyBorder="1"/>
    <xf numFmtId="0" fontId="0" fillId="2" borderId="4" xfId="0" applyFill="1" applyBorder="1"/>
    <xf numFmtId="0" fontId="0" fillId="2" borderId="0" xfId="0" applyFill="1" applyAlignment="1">
      <alignment vertical="center" wrapText="1"/>
    </xf>
    <xf numFmtId="0" fontId="0" fillId="0" borderId="0" xfId="0" applyAlignment="1">
      <alignment vertical="center" wrapText="1"/>
    </xf>
    <xf numFmtId="0" fontId="0" fillId="0" borderId="0" xfId="0" applyAlignment="1">
      <alignment vertical="center"/>
    </xf>
    <xf numFmtId="2" fontId="0" fillId="2" borderId="3" xfId="0" applyNumberFormat="1" applyFill="1" applyBorder="1" applyAlignment="1">
      <alignment horizontal="center"/>
    </xf>
    <xf numFmtId="2" fontId="0" fillId="2" borderId="4" xfId="0" applyNumberFormat="1" applyFill="1" applyBorder="1" applyAlignment="1">
      <alignment horizontal="center"/>
    </xf>
    <xf numFmtId="0" fontId="0" fillId="2" borderId="0" xfId="0" applyFill="1" applyAlignment="1">
      <alignment horizontal="left" vertical="top" wrapText="1"/>
    </xf>
    <xf numFmtId="2" fontId="0" fillId="2" borderId="10" xfId="0" applyNumberFormat="1" applyFill="1" applyBorder="1"/>
    <xf numFmtId="2" fontId="0" fillId="0" borderId="0" xfId="0" applyNumberFormat="1"/>
    <xf numFmtId="2" fontId="0" fillId="0" borderId="11" xfId="0" applyNumberFormat="1" applyBorder="1"/>
    <xf numFmtId="0" fontId="0" fillId="0" borderId="11" xfId="0" applyBorder="1"/>
    <xf numFmtId="0" fontId="0" fillId="2" borderId="2" xfId="0" applyFill="1" applyBorder="1" applyAlignment="1">
      <alignment vertical="top" wrapText="1"/>
    </xf>
    <xf numFmtId="0" fontId="0" fillId="2" borderId="2" xfId="0" applyFill="1" applyBorder="1" applyAlignment="1">
      <alignment wrapText="1"/>
    </xf>
    <xf numFmtId="0" fontId="0" fillId="0" borderId="3" xfId="0" applyBorder="1" applyAlignment="1">
      <alignment wrapText="1"/>
    </xf>
    <xf numFmtId="0" fontId="0" fillId="0" borderId="4" xfId="0" applyBorder="1" applyAlignment="1">
      <alignment wrapText="1"/>
    </xf>
  </cellXfs>
  <cellStyles count="2">
    <cellStyle name="Commentaire"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5"/>
  <sheetViews>
    <sheetView tabSelected="1" zoomScaleNormal="100" workbookViewId="0">
      <selection activeCell="B41" sqref="B41"/>
    </sheetView>
  </sheetViews>
  <sheetFormatPr baseColWidth="10" defaultRowHeight="14.25" customHeight="1" x14ac:dyDescent="0.25"/>
  <cols>
    <col min="1" max="1" width="2.28515625" style="1" customWidth="1"/>
    <col min="2" max="2" width="94" style="1" customWidth="1"/>
    <col min="3" max="3" width="4.140625" style="1" customWidth="1"/>
    <col min="4" max="4" width="18.85546875" style="1" customWidth="1"/>
    <col min="5" max="7" width="11.42578125" style="1"/>
    <col min="8" max="8" width="14.42578125" style="1" customWidth="1"/>
    <col min="9" max="16384" width="11.42578125" style="1"/>
  </cols>
  <sheetData>
    <row r="1" spans="2:17" ht="15.75" thickBot="1" x14ac:dyDescent="0.3"/>
    <row r="2" spans="2:17" ht="15.75" thickBot="1" x14ac:dyDescent="0.3">
      <c r="B2" s="2" t="s">
        <v>9</v>
      </c>
      <c r="C2" s="3"/>
      <c r="D2" s="80" t="s">
        <v>154</v>
      </c>
      <c r="E2" s="81"/>
      <c r="F2" s="81"/>
      <c r="G2" s="81"/>
      <c r="H2" s="82"/>
      <c r="I2" s="3"/>
      <c r="J2" s="3"/>
      <c r="K2" s="3"/>
      <c r="L2" s="3"/>
      <c r="M2" s="3"/>
      <c r="N2" s="3"/>
      <c r="O2" s="3"/>
      <c r="P2" s="3"/>
      <c r="Q2" s="3"/>
    </row>
    <row r="3" spans="2:17" ht="15.75" thickBot="1" x14ac:dyDescent="0.3"/>
    <row r="4" spans="2:17" ht="14.25" customHeight="1" x14ac:dyDescent="0.25">
      <c r="D4" s="56" t="s">
        <v>6</v>
      </c>
      <c r="E4" s="5" t="s">
        <v>12</v>
      </c>
      <c r="F4" s="5"/>
      <c r="G4" s="5"/>
      <c r="H4" s="6"/>
    </row>
    <row r="5" spans="2:17" ht="15" x14ac:dyDescent="0.25">
      <c r="B5" s="4" t="s">
        <v>10</v>
      </c>
      <c r="D5" s="57" t="s">
        <v>7</v>
      </c>
      <c r="E5" s="1" t="s">
        <v>11</v>
      </c>
      <c r="H5" s="7"/>
    </row>
    <row r="6" spans="2:17" ht="15.75" thickBot="1" x14ac:dyDescent="0.3">
      <c r="B6" s="4"/>
      <c r="D6" s="58" t="s">
        <v>8</v>
      </c>
      <c r="E6" s="8" t="s">
        <v>153</v>
      </c>
      <c r="F6" s="8"/>
      <c r="G6" s="8"/>
      <c r="H6" s="9"/>
    </row>
    <row r="7" spans="2:17" ht="15.75" thickBot="1" x14ac:dyDescent="0.3">
      <c r="B7" s="4"/>
    </row>
    <row r="8" spans="2:17" ht="30.75" thickBot="1" x14ac:dyDescent="0.3">
      <c r="B8" s="35" t="s">
        <v>137</v>
      </c>
    </row>
    <row r="9" spans="2:17" ht="15.75" thickBot="1" x14ac:dyDescent="0.3">
      <c r="B9" s="4"/>
    </row>
    <row r="10" spans="2:17" ht="15" customHeight="1" thickBot="1" x14ac:dyDescent="0.3">
      <c r="B10" s="68" t="s">
        <v>158</v>
      </c>
      <c r="D10" s="77" t="s">
        <v>15</v>
      </c>
      <c r="E10" s="78"/>
      <c r="F10" s="78"/>
      <c r="G10" s="78"/>
      <c r="H10" s="79"/>
    </row>
    <row r="11" spans="2:17" ht="15" customHeight="1" x14ac:dyDescent="0.25">
      <c r="B11" s="69" t="s">
        <v>157</v>
      </c>
      <c r="D11" s="67"/>
      <c r="E11" s="44"/>
      <c r="F11" s="44"/>
      <c r="G11" s="44"/>
      <c r="H11" s="44"/>
    </row>
    <row r="12" spans="2:17" ht="15" customHeight="1" x14ac:dyDescent="0.25">
      <c r="B12" s="69"/>
      <c r="D12" s="67"/>
      <c r="E12" s="44"/>
      <c r="F12" s="44"/>
      <c r="G12" s="44"/>
      <c r="H12" s="44"/>
    </row>
    <row r="13" spans="2:17" ht="15" x14ac:dyDescent="0.25">
      <c r="B13" s="83" t="s">
        <v>146</v>
      </c>
      <c r="D13" s="1" t="s">
        <v>159</v>
      </c>
    </row>
    <row r="14" spans="2:17" ht="15" x14ac:dyDescent="0.25">
      <c r="B14" s="84"/>
    </row>
    <row r="15" spans="2:17" ht="15" customHeight="1" x14ac:dyDescent="0.25">
      <c r="B15" s="84"/>
    </row>
    <row r="16" spans="2:17" ht="15" x14ac:dyDescent="0.25">
      <c r="B16" s="84"/>
    </row>
    <row r="17" spans="2:8" ht="15.75" thickBot="1" x14ac:dyDescent="0.3">
      <c r="B17" s="34"/>
    </row>
    <row r="18" spans="2:8" ht="15.75" thickBot="1" x14ac:dyDescent="0.3">
      <c r="B18" s="74" t="s">
        <v>147</v>
      </c>
      <c r="D18" s="80" t="s">
        <v>138</v>
      </c>
      <c r="E18" s="85"/>
      <c r="F18" s="85"/>
      <c r="G18" s="85"/>
      <c r="H18" s="86"/>
    </row>
    <row r="19" spans="2:8" ht="15" x14ac:dyDescent="0.25">
      <c r="B19" s="75"/>
    </row>
    <row r="20" spans="2:8" ht="15" x14ac:dyDescent="0.25">
      <c r="B20" s="75"/>
    </row>
    <row r="21" spans="2:8" ht="15" x14ac:dyDescent="0.25">
      <c r="B21" s="34"/>
      <c r="D21" s="87" t="s">
        <v>139</v>
      </c>
      <c r="E21" s="88"/>
      <c r="F21" s="88"/>
      <c r="G21" s="88"/>
      <c r="H21" s="88"/>
    </row>
    <row r="22" spans="2:8" ht="15" x14ac:dyDescent="0.25">
      <c r="B22" s="74" t="s">
        <v>150</v>
      </c>
      <c r="D22" s="89"/>
      <c r="E22" s="89"/>
      <c r="F22" s="89"/>
      <c r="G22" s="89"/>
      <c r="H22" s="89"/>
    </row>
    <row r="23" spans="2:8" ht="15" x14ac:dyDescent="0.25">
      <c r="B23" s="75"/>
      <c r="D23" s="89"/>
      <c r="E23" s="89"/>
      <c r="F23" s="89"/>
      <c r="G23" s="89"/>
      <c r="H23" s="89"/>
    </row>
    <row r="24" spans="2:8" ht="15" x14ac:dyDescent="0.25">
      <c r="B24" s="75"/>
      <c r="D24" s="89"/>
      <c r="E24" s="89"/>
      <c r="F24" s="89"/>
      <c r="G24" s="89"/>
      <c r="H24" s="89"/>
    </row>
    <row r="25" spans="2:8" ht="15" x14ac:dyDescent="0.25">
      <c r="B25" s="34"/>
      <c r="D25" s="89"/>
      <c r="E25" s="89"/>
      <c r="F25" s="89"/>
      <c r="G25" s="89"/>
      <c r="H25" s="89"/>
    </row>
    <row r="26" spans="2:8" ht="15.75" thickBot="1" x14ac:dyDescent="0.3">
      <c r="B26" s="74" t="s">
        <v>151</v>
      </c>
    </row>
    <row r="27" spans="2:8" ht="15.75" thickBot="1" x14ac:dyDescent="0.3">
      <c r="B27" s="75"/>
      <c r="D27" s="80" t="s">
        <v>156</v>
      </c>
      <c r="E27" s="90"/>
      <c r="F27" s="90"/>
      <c r="G27" s="90"/>
      <c r="H27" s="91"/>
    </row>
    <row r="28" spans="2:8" ht="15" x14ac:dyDescent="0.25">
      <c r="B28" s="75"/>
    </row>
    <row r="29" spans="2:8" ht="14.25" customHeight="1" x14ac:dyDescent="0.25">
      <c r="B29" s="74" t="s">
        <v>148</v>
      </c>
      <c r="D29" s="92" t="s">
        <v>160</v>
      </c>
      <c r="E29" s="92"/>
      <c r="F29" s="92"/>
      <c r="G29" s="92"/>
      <c r="H29" s="92"/>
    </row>
    <row r="30" spans="2:8" ht="14.25" customHeight="1" x14ac:dyDescent="0.25">
      <c r="B30" s="75"/>
      <c r="D30" s="92"/>
      <c r="E30" s="92"/>
      <c r="F30" s="92"/>
      <c r="G30" s="92"/>
      <c r="H30" s="92"/>
    </row>
    <row r="31" spans="2:8" ht="14.25" customHeight="1" x14ac:dyDescent="0.25">
      <c r="B31" s="75"/>
      <c r="D31" s="92"/>
      <c r="E31" s="92"/>
      <c r="F31" s="92"/>
      <c r="G31" s="92"/>
      <c r="H31" s="92"/>
    </row>
    <row r="32" spans="2:8" ht="14.25" customHeight="1" x14ac:dyDescent="0.25">
      <c r="B32" s="34"/>
      <c r="D32" s="92"/>
      <c r="E32" s="92"/>
      <c r="F32" s="92"/>
      <c r="G32" s="92"/>
      <c r="H32" s="92"/>
    </row>
    <row r="33" spans="2:8" ht="14.25" customHeight="1" x14ac:dyDescent="0.25">
      <c r="B33" s="74" t="s">
        <v>149</v>
      </c>
      <c r="D33" s="92"/>
      <c r="E33" s="92"/>
      <c r="F33" s="92"/>
      <c r="G33" s="92"/>
      <c r="H33" s="92"/>
    </row>
    <row r="34" spans="2:8" ht="14.25" customHeight="1" x14ac:dyDescent="0.25">
      <c r="B34" s="75"/>
      <c r="D34" s="92"/>
      <c r="E34" s="92"/>
      <c r="F34" s="92"/>
      <c r="G34" s="92"/>
      <c r="H34" s="92"/>
    </row>
    <row r="35" spans="2:8" ht="14.25" customHeight="1" thickBot="1" x14ac:dyDescent="0.3">
      <c r="B35" s="76"/>
    </row>
  </sheetData>
  <mergeCells count="12">
    <mergeCell ref="B33:B35"/>
    <mergeCell ref="D10:H10"/>
    <mergeCell ref="D2:H2"/>
    <mergeCell ref="B13:B16"/>
    <mergeCell ref="B18:B20"/>
    <mergeCell ref="B22:B24"/>
    <mergeCell ref="B29:B31"/>
    <mergeCell ref="B26:B28"/>
    <mergeCell ref="D18:H18"/>
    <mergeCell ref="D21:H25"/>
    <mergeCell ref="D27:H27"/>
    <mergeCell ref="D29:H3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13"/>
  <sheetViews>
    <sheetView zoomScaleNormal="100" workbookViewId="0">
      <selection activeCell="D8" sqref="D8:J10"/>
    </sheetView>
  </sheetViews>
  <sheetFormatPr baseColWidth="10" defaultRowHeight="15" x14ac:dyDescent="0.25"/>
  <cols>
    <col min="1" max="1" width="4" style="1" customWidth="1"/>
    <col min="2" max="2" width="22" style="1" customWidth="1"/>
    <col min="3" max="3" width="13.28515625" style="1" customWidth="1"/>
    <col min="4" max="4" width="11.42578125" style="1" customWidth="1"/>
    <col min="5" max="5" width="13.28515625" style="1" customWidth="1"/>
    <col min="6" max="6" width="11.5703125" style="1" customWidth="1"/>
    <col min="7" max="8" width="13.28515625" style="1" customWidth="1"/>
    <col min="9" max="16384" width="11.42578125" style="1"/>
  </cols>
  <sheetData>
    <row r="1" spans="2:11" ht="15.75" thickBot="1" x14ac:dyDescent="0.3"/>
    <row r="2" spans="2:11" x14ac:dyDescent="0.25">
      <c r="B2" s="36"/>
      <c r="C2" s="5"/>
      <c r="D2" s="5"/>
      <c r="E2" s="5"/>
      <c r="F2" s="5"/>
      <c r="G2" s="5"/>
      <c r="H2" s="5"/>
      <c r="I2" s="5"/>
      <c r="J2" s="5"/>
      <c r="K2" s="6"/>
    </row>
    <row r="3" spans="2:11" x14ac:dyDescent="0.25">
      <c r="B3" s="37" t="s">
        <v>142</v>
      </c>
      <c r="C3"/>
      <c r="D3"/>
      <c r="E3"/>
      <c r="F3"/>
      <c r="G3"/>
      <c r="H3"/>
      <c r="K3" s="7"/>
    </row>
    <row r="4" spans="2:11" ht="15.75" thickBot="1" x14ac:dyDescent="0.3">
      <c r="B4" s="38"/>
      <c r="C4" s="8"/>
      <c r="D4" s="8"/>
      <c r="E4" s="8"/>
      <c r="F4" s="8"/>
      <c r="G4" s="8"/>
      <c r="H4" s="8"/>
      <c r="I4" s="8"/>
      <c r="J4" s="8"/>
      <c r="K4" s="9"/>
    </row>
    <row r="5" spans="2:11" x14ac:dyDescent="0.25">
      <c r="E5"/>
    </row>
    <row r="6" spans="2:11" ht="15.75" thickBot="1" x14ac:dyDescent="0.3">
      <c r="F6" s="10"/>
    </row>
    <row r="7" spans="2:11" ht="15.75" thickBot="1" x14ac:dyDescent="0.3">
      <c r="B7" s="43" t="s">
        <v>132</v>
      </c>
      <c r="C7" s="59" t="s">
        <v>5</v>
      </c>
      <c r="D7" s="59" t="s">
        <v>0</v>
      </c>
      <c r="E7" s="59" t="s">
        <v>135</v>
      </c>
      <c r="F7" s="59" t="s">
        <v>1</v>
      </c>
      <c r="G7" s="59" t="s">
        <v>2</v>
      </c>
      <c r="H7" s="59" t="s">
        <v>3</v>
      </c>
      <c r="I7" s="59" t="s">
        <v>136</v>
      </c>
      <c r="J7" s="60" t="s">
        <v>4</v>
      </c>
    </row>
    <row r="8" spans="2:11" x14ac:dyDescent="0.25">
      <c r="B8" s="41" t="s">
        <v>6</v>
      </c>
      <c r="C8" s="65">
        <v>527261</v>
      </c>
      <c r="D8" s="61">
        <v>2.0969704859338267</v>
      </c>
      <c r="E8" s="61">
        <v>24.115160588239007</v>
      </c>
      <c r="F8" s="61">
        <v>439.82907457219045</v>
      </c>
      <c r="G8" s="61">
        <v>847.36784426820464</v>
      </c>
      <c r="H8" s="61">
        <v>111.03458723019614</v>
      </c>
      <c r="I8" s="61">
        <v>1884.6102848233081</v>
      </c>
      <c r="J8" s="62">
        <v>38034.232067574405</v>
      </c>
    </row>
    <row r="9" spans="2:11" x14ac:dyDescent="0.25">
      <c r="B9" s="41" t="s">
        <v>7</v>
      </c>
      <c r="C9" s="65">
        <v>527261</v>
      </c>
      <c r="D9" s="61">
        <v>0</v>
      </c>
      <c r="E9" s="61">
        <v>16.880612411767306</v>
      </c>
      <c r="F9" s="61">
        <v>151.62145098544534</v>
      </c>
      <c r="G9" s="61">
        <v>202.82292141312183</v>
      </c>
      <c r="H9" s="61">
        <v>76.203907458835261</v>
      </c>
      <c r="I9" s="61">
        <v>489.51679023639252</v>
      </c>
      <c r="J9" s="62">
        <v>10404.695732844313</v>
      </c>
    </row>
    <row r="10" spans="2:11" ht="15.75" thickBot="1" x14ac:dyDescent="0.3">
      <c r="B10" s="42" t="s">
        <v>8</v>
      </c>
      <c r="C10" s="66">
        <v>527261</v>
      </c>
      <c r="D10" s="63">
        <v>2.0969704859338267</v>
      </c>
      <c r="E10" s="63">
        <v>7.2345481764717032</v>
      </c>
      <c r="F10" s="63">
        <v>288.20762358674511</v>
      </c>
      <c r="G10" s="63">
        <v>673.10950252343173</v>
      </c>
      <c r="H10" s="63">
        <v>34.83067977136087</v>
      </c>
      <c r="I10" s="63">
        <v>1395.0934945869158</v>
      </c>
      <c r="J10" s="64">
        <v>27629.536334730088</v>
      </c>
    </row>
    <row r="13" spans="2:11" x14ac:dyDescent="0.25">
      <c r="B13" s="1" t="s">
        <v>161</v>
      </c>
    </row>
  </sheetData>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3"/>
  <sheetViews>
    <sheetView zoomScaleNormal="100" workbookViewId="0">
      <selection activeCell="B33" sqref="B33"/>
    </sheetView>
  </sheetViews>
  <sheetFormatPr baseColWidth="10" defaultColWidth="9.140625" defaultRowHeight="15" x14ac:dyDescent="0.25"/>
  <cols>
    <col min="1" max="1" width="2.7109375" style="1" customWidth="1"/>
    <col min="2" max="2" width="19.7109375" style="1" customWidth="1"/>
    <col min="3" max="3" width="18.85546875" style="1" bestFit="1" customWidth="1"/>
    <col min="4" max="10" width="12" style="1" customWidth="1"/>
    <col min="11" max="11" width="13.85546875" style="1" customWidth="1"/>
    <col min="12" max="12" width="12" style="1" customWidth="1"/>
    <col min="13" max="16384" width="9.140625" style="1"/>
  </cols>
  <sheetData>
    <row r="1" spans="1:12" ht="15.75" thickBot="1" x14ac:dyDescent="0.3"/>
    <row r="2" spans="1:12" ht="15" customHeight="1" x14ac:dyDescent="0.25">
      <c r="A2" s="44"/>
      <c r="B2" s="36"/>
      <c r="C2" s="5"/>
      <c r="D2" s="5"/>
      <c r="E2" s="5"/>
      <c r="F2" s="5"/>
      <c r="G2" s="5"/>
      <c r="H2" s="5"/>
      <c r="I2" s="49"/>
      <c r="J2" s="45"/>
      <c r="K2" s="46"/>
      <c r="L2" s="10"/>
    </row>
    <row r="3" spans="1:12" ht="15" customHeight="1" x14ac:dyDescent="0.25">
      <c r="A3" s="44"/>
      <c r="B3" s="93" t="s">
        <v>140</v>
      </c>
      <c r="C3" s="94"/>
      <c r="D3" s="94"/>
      <c r="E3" s="94"/>
      <c r="F3" s="94"/>
      <c r="G3" s="94"/>
      <c r="H3" s="94"/>
      <c r="I3" s="94"/>
      <c r="J3" s="94"/>
      <c r="K3" s="95"/>
      <c r="L3" s="10"/>
    </row>
    <row r="4" spans="1:12" ht="15" customHeight="1" thickBot="1" x14ac:dyDescent="0.3">
      <c r="A4" s="44"/>
      <c r="B4" s="38"/>
      <c r="C4" s="8"/>
      <c r="D4" s="8"/>
      <c r="E4" s="8"/>
      <c r="F4" s="8"/>
      <c r="G4" s="8"/>
      <c r="H4" s="8"/>
      <c r="I4" s="50"/>
      <c r="J4" s="47"/>
      <c r="K4" s="48"/>
      <c r="L4" s="10"/>
    </row>
    <row r="5" spans="1:12" x14ac:dyDescent="0.25">
      <c r="E5"/>
    </row>
    <row r="6" spans="1:12" ht="15.75" thickBot="1" x14ac:dyDescent="0.3"/>
    <row r="7" spans="1:12" ht="15.75" thickBot="1" x14ac:dyDescent="0.3">
      <c r="B7" s="13" t="s">
        <v>129</v>
      </c>
      <c r="C7" s="22" t="s">
        <v>132</v>
      </c>
      <c r="D7" s="14" t="s">
        <v>5</v>
      </c>
      <c r="E7" s="14" t="s">
        <v>0</v>
      </c>
      <c r="F7" s="14" t="s">
        <v>135</v>
      </c>
      <c r="G7" s="14" t="s">
        <v>1</v>
      </c>
      <c r="H7" s="14" t="s">
        <v>2</v>
      </c>
      <c r="I7" s="14" t="s">
        <v>3</v>
      </c>
      <c r="J7" s="14" t="s">
        <v>136</v>
      </c>
      <c r="K7" s="15" t="s">
        <v>4</v>
      </c>
    </row>
    <row r="8" spans="1:12" x14ac:dyDescent="0.25">
      <c r="B8" s="16" t="s">
        <v>117</v>
      </c>
      <c r="C8" s="23" t="s">
        <v>6</v>
      </c>
      <c r="D8" s="17">
        <v>365314</v>
      </c>
      <c r="E8" s="24">
        <v>6.7250866109639285</v>
      </c>
      <c r="F8" s="24">
        <v>29.46810678622376</v>
      </c>
      <c r="G8" s="24">
        <v>129.64132871408191</v>
      </c>
      <c r="H8" s="24">
        <v>176.31</v>
      </c>
      <c r="I8" s="24">
        <v>64.805380069288773</v>
      </c>
      <c r="J8" s="24">
        <v>421.7240676584471</v>
      </c>
      <c r="K8" s="19">
        <v>12372.121459140004</v>
      </c>
    </row>
    <row r="9" spans="1:12" x14ac:dyDescent="0.25">
      <c r="B9" s="16" t="s">
        <v>117</v>
      </c>
      <c r="C9" s="23" t="s">
        <v>7</v>
      </c>
      <c r="D9" s="17">
        <v>365314</v>
      </c>
      <c r="E9" s="24">
        <v>0</v>
      </c>
      <c r="F9" s="24">
        <v>20.62359894028938</v>
      </c>
      <c r="G9" s="24">
        <v>83.523537803138368</v>
      </c>
      <c r="H9" s="24">
        <v>91.99</v>
      </c>
      <c r="I9" s="24">
        <v>48.216833095577741</v>
      </c>
      <c r="J9" s="24">
        <v>252.92439372325248</v>
      </c>
      <c r="K9" s="19">
        <v>4396.6578357448543</v>
      </c>
    </row>
    <row r="10" spans="1:12" x14ac:dyDescent="0.25">
      <c r="B10" s="16" t="s">
        <v>117</v>
      </c>
      <c r="C10" s="23" t="s">
        <v>8</v>
      </c>
      <c r="D10" s="17">
        <v>365314</v>
      </c>
      <c r="E10" s="24">
        <v>0</v>
      </c>
      <c r="F10" s="24">
        <v>4.4222539229671893</v>
      </c>
      <c r="G10" s="24">
        <v>46.117790910943548</v>
      </c>
      <c r="H10" s="24">
        <v>110.66</v>
      </c>
      <c r="I10" s="24">
        <v>19.441614020786627</v>
      </c>
      <c r="J10" s="24">
        <v>137.68086407173425</v>
      </c>
      <c r="K10" s="19">
        <v>7975.4636233951496</v>
      </c>
    </row>
    <row r="11" spans="1:12" x14ac:dyDescent="0.25">
      <c r="B11" s="16" t="s">
        <v>119</v>
      </c>
      <c r="C11" s="23" t="s">
        <v>6</v>
      </c>
      <c r="D11" s="17">
        <v>262593</v>
      </c>
      <c r="E11" s="24">
        <v>2.037905033625433</v>
      </c>
      <c r="F11" s="24">
        <v>8.1312410841654774</v>
      </c>
      <c r="G11" s="24">
        <v>28.958630527817405</v>
      </c>
      <c r="H11" s="24">
        <v>23.54</v>
      </c>
      <c r="I11" s="24">
        <v>20.37905033625433</v>
      </c>
      <c r="J11" s="24">
        <v>74.373344202160169</v>
      </c>
      <c r="K11" s="19">
        <v>1525.2904014672915</v>
      </c>
    </row>
    <row r="12" spans="1:12" x14ac:dyDescent="0.25">
      <c r="B12" s="16" t="s">
        <v>119</v>
      </c>
      <c r="C12" s="23" t="s">
        <v>7</v>
      </c>
      <c r="D12" s="17">
        <v>262593</v>
      </c>
      <c r="E12" s="24">
        <v>0</v>
      </c>
      <c r="F12" s="24">
        <v>5.6959445689830845</v>
      </c>
      <c r="G12" s="24">
        <v>21.010800896678216</v>
      </c>
      <c r="H12" s="24">
        <v>17.2</v>
      </c>
      <c r="I12" s="24">
        <v>14.26533523537803</v>
      </c>
      <c r="J12" s="24">
        <v>55.023435907886693</v>
      </c>
      <c r="K12" s="19">
        <v>368.49398818015078</v>
      </c>
    </row>
    <row r="13" spans="1:12" x14ac:dyDescent="0.25">
      <c r="B13" s="16" t="s">
        <v>119</v>
      </c>
      <c r="C13" s="23" t="s">
        <v>8</v>
      </c>
      <c r="D13" s="17">
        <v>262593</v>
      </c>
      <c r="E13" s="24">
        <v>0</v>
      </c>
      <c r="F13" s="24">
        <v>0</v>
      </c>
      <c r="G13" s="24">
        <v>7.9376401059710613</v>
      </c>
      <c r="H13" s="24">
        <v>8.9600000000000009</v>
      </c>
      <c r="I13" s="24">
        <v>6.1137151008762984</v>
      </c>
      <c r="J13" s="24">
        <v>21.09231709802323</v>
      </c>
      <c r="K13" s="19">
        <v>1485.4391685347462</v>
      </c>
    </row>
    <row r="14" spans="1:12" x14ac:dyDescent="0.25">
      <c r="B14" s="16" t="s">
        <v>120</v>
      </c>
      <c r="C14" s="23" t="s">
        <v>6</v>
      </c>
      <c r="D14" s="17">
        <v>212115</v>
      </c>
      <c r="E14" s="24">
        <v>2.037905033625433</v>
      </c>
      <c r="F14" s="24">
        <v>23.43590788669248</v>
      </c>
      <c r="G14" s="24">
        <v>31.526390870185448</v>
      </c>
      <c r="H14" s="24">
        <v>17.37</v>
      </c>
      <c r="I14" s="24">
        <v>23.43590788669248</v>
      </c>
      <c r="J14" s="24">
        <v>70.307723660077443</v>
      </c>
      <c r="K14" s="19">
        <v>544.98675361728147</v>
      </c>
    </row>
    <row r="15" spans="1:12" x14ac:dyDescent="0.25">
      <c r="B15" s="16" t="s">
        <v>120</v>
      </c>
      <c r="C15" s="23" t="s">
        <v>7</v>
      </c>
      <c r="D15" s="17">
        <v>212115</v>
      </c>
      <c r="E15" s="24">
        <v>0</v>
      </c>
      <c r="F15" s="24">
        <v>16.405135520684738</v>
      </c>
      <c r="G15" s="24">
        <v>23.364581210515588</v>
      </c>
      <c r="H15" s="24">
        <v>12.73</v>
      </c>
      <c r="I15" s="24">
        <v>16.405135520684738</v>
      </c>
      <c r="J15" s="24">
        <v>49.215406562054206</v>
      </c>
      <c r="K15" s="19">
        <v>517.88261667006316</v>
      </c>
    </row>
    <row r="16" spans="1:12" x14ac:dyDescent="0.25">
      <c r="B16" s="16" t="s">
        <v>120</v>
      </c>
      <c r="C16" s="23" t="s">
        <v>8</v>
      </c>
      <c r="D16" s="17">
        <v>212115</v>
      </c>
      <c r="E16" s="24">
        <v>0</v>
      </c>
      <c r="F16" s="24">
        <v>0</v>
      </c>
      <c r="G16" s="24">
        <v>8.1618096596698582</v>
      </c>
      <c r="H16" s="24">
        <v>8.23</v>
      </c>
      <c r="I16" s="24">
        <v>7.0307723660077439</v>
      </c>
      <c r="J16" s="24">
        <v>21.09231709802323</v>
      </c>
      <c r="K16" s="19">
        <v>420.78663134297938</v>
      </c>
    </row>
    <row r="17" spans="2:11" x14ac:dyDescent="0.25">
      <c r="B17" s="16" t="s">
        <v>121</v>
      </c>
      <c r="C17" s="23" t="s">
        <v>6</v>
      </c>
      <c r="D17" s="17">
        <v>107772</v>
      </c>
      <c r="E17" s="24">
        <v>8.1312410841654774</v>
      </c>
      <c r="F17" s="24">
        <v>86.610963929080896</v>
      </c>
      <c r="G17" s="24">
        <v>1157.1326676176889</v>
      </c>
      <c r="H17" s="24">
        <v>1288.76</v>
      </c>
      <c r="I17" s="24">
        <v>748.93009985734659</v>
      </c>
      <c r="J17" s="24">
        <v>3444.0595068269818</v>
      </c>
      <c r="K17" s="19">
        <v>36657.234562869373</v>
      </c>
    </row>
    <row r="18" spans="2:11" x14ac:dyDescent="0.25">
      <c r="B18" s="16" t="s">
        <v>121</v>
      </c>
      <c r="C18" s="23" t="s">
        <v>7</v>
      </c>
      <c r="D18" s="17">
        <v>107772</v>
      </c>
      <c r="E18" s="24">
        <v>0</v>
      </c>
      <c r="F18" s="24">
        <v>15.335235378031383</v>
      </c>
      <c r="G18" s="24">
        <v>216.29305074383532</v>
      </c>
      <c r="H18" s="24">
        <v>231.75</v>
      </c>
      <c r="I18" s="24">
        <v>156.91868758915834</v>
      </c>
      <c r="J18" s="24">
        <v>620.54208273894437</v>
      </c>
      <c r="K18" s="19">
        <v>9897.6462196861612</v>
      </c>
    </row>
    <row r="19" spans="2:11" x14ac:dyDescent="0.25">
      <c r="B19" s="16" t="s">
        <v>121</v>
      </c>
      <c r="C19" s="23" t="s">
        <v>8</v>
      </c>
      <c r="D19" s="17">
        <v>107772</v>
      </c>
      <c r="E19" s="24">
        <v>0</v>
      </c>
      <c r="F19" s="24">
        <v>0</v>
      </c>
      <c r="G19" s="24">
        <v>940.8294273486855</v>
      </c>
      <c r="H19" s="24">
        <v>1085.8399999999999</v>
      </c>
      <c r="I19" s="24">
        <v>592.01141226818822</v>
      </c>
      <c r="J19" s="24">
        <v>2873.4460974118606</v>
      </c>
      <c r="K19" s="19">
        <v>27190.74791114734</v>
      </c>
    </row>
    <row r="20" spans="2:11" x14ac:dyDescent="0.25">
      <c r="B20" s="16" t="s">
        <v>116</v>
      </c>
      <c r="C20" s="23" t="s">
        <v>6</v>
      </c>
      <c r="D20" s="17">
        <v>83736</v>
      </c>
      <c r="E20" s="24">
        <v>14.73405339311188</v>
      </c>
      <c r="F20" s="24">
        <v>25.473812920317911</v>
      </c>
      <c r="G20" s="24">
        <v>68.840432035867124</v>
      </c>
      <c r="H20" s="24">
        <v>109.08</v>
      </c>
      <c r="I20" s="24">
        <v>34.073772162217239</v>
      </c>
      <c r="J20" s="24">
        <v>187.4057468921948</v>
      </c>
      <c r="K20" s="19">
        <v>9899.1237008355401</v>
      </c>
    </row>
    <row r="21" spans="2:11" x14ac:dyDescent="0.25">
      <c r="B21" s="16" t="s">
        <v>116</v>
      </c>
      <c r="C21" s="23" t="s">
        <v>7</v>
      </c>
      <c r="D21" s="17">
        <v>83736</v>
      </c>
      <c r="E21" s="24">
        <v>0</v>
      </c>
      <c r="F21" s="24">
        <v>17.83166904422254</v>
      </c>
      <c r="G21" s="24">
        <v>48.522518850621559</v>
      </c>
      <c r="H21" s="24">
        <v>57.89</v>
      </c>
      <c r="I21" s="24">
        <v>27.256979824740167</v>
      </c>
      <c r="J21" s="24">
        <v>149.08294273486854</v>
      </c>
      <c r="K21" s="19">
        <v>3009.241899327491</v>
      </c>
    </row>
    <row r="22" spans="2:11" x14ac:dyDescent="0.25">
      <c r="B22" s="16" t="s">
        <v>116</v>
      </c>
      <c r="C22" s="23" t="s">
        <v>8</v>
      </c>
      <c r="D22" s="17">
        <v>83736</v>
      </c>
      <c r="E22" s="24">
        <v>0</v>
      </c>
      <c r="F22" s="24">
        <v>0</v>
      </c>
      <c r="G22" s="24">
        <v>20.328102710413692</v>
      </c>
      <c r="H22" s="24">
        <v>85.9</v>
      </c>
      <c r="I22" s="24">
        <v>10.220093743631546</v>
      </c>
      <c r="J22" s="24">
        <v>40.890564499694314</v>
      </c>
      <c r="K22" s="19">
        <v>6889.8818015080487</v>
      </c>
    </row>
    <row r="23" spans="2:11" x14ac:dyDescent="0.25">
      <c r="B23" s="16" t="s">
        <v>122</v>
      </c>
      <c r="C23" s="23" t="s">
        <v>6</v>
      </c>
      <c r="D23" s="17">
        <v>42549</v>
      </c>
      <c r="E23" s="24">
        <v>10.953739555736702</v>
      </c>
      <c r="F23" s="24">
        <v>45.852863256572242</v>
      </c>
      <c r="G23" s="24">
        <v>775.42286529447722</v>
      </c>
      <c r="H23" s="24">
        <v>520.80999999999995</v>
      </c>
      <c r="I23" s="24">
        <v>703.07723660077431</v>
      </c>
      <c r="J23" s="24">
        <v>1724.0676584471162</v>
      </c>
      <c r="K23" s="19">
        <v>4279.6005706134092</v>
      </c>
    </row>
    <row r="24" spans="2:11" x14ac:dyDescent="0.25">
      <c r="B24" s="16" t="s">
        <v>122</v>
      </c>
      <c r="C24" s="23" t="s">
        <v>7</v>
      </c>
      <c r="D24" s="17">
        <v>42549</v>
      </c>
      <c r="E24" s="24">
        <v>0</v>
      </c>
      <c r="F24" s="24">
        <v>30.670470756062766</v>
      </c>
      <c r="G24" s="24">
        <v>215.22315060118197</v>
      </c>
      <c r="H24" s="24">
        <v>126.06</v>
      </c>
      <c r="I24" s="24">
        <v>197.16731200326063</v>
      </c>
      <c r="J24" s="24">
        <v>394.33462400652127</v>
      </c>
      <c r="K24" s="19">
        <v>985.83656001630322</v>
      </c>
    </row>
    <row r="25" spans="2:11" x14ac:dyDescent="0.25">
      <c r="B25" s="16" t="s">
        <v>122</v>
      </c>
      <c r="C25" s="23" t="s">
        <v>8</v>
      </c>
      <c r="D25" s="17">
        <v>42549</v>
      </c>
      <c r="E25" s="24">
        <v>0</v>
      </c>
      <c r="F25" s="24">
        <v>13.144487466884042</v>
      </c>
      <c r="G25" s="24">
        <v>560.19971469329528</v>
      </c>
      <c r="H25" s="24">
        <v>409.83</v>
      </c>
      <c r="I25" s="24">
        <v>501.73221927858157</v>
      </c>
      <c r="J25" s="24">
        <v>1327.5932341552884</v>
      </c>
      <c r="K25" s="19">
        <v>3688.0986346036275</v>
      </c>
    </row>
    <row r="26" spans="2:11" x14ac:dyDescent="0.25">
      <c r="B26" s="16" t="s">
        <v>115</v>
      </c>
      <c r="C26" s="23" t="s">
        <v>6</v>
      </c>
      <c r="D26" s="17">
        <v>3640</v>
      </c>
      <c r="E26" s="24">
        <v>11.870796820868147</v>
      </c>
      <c r="F26" s="24">
        <v>23.741593641736294</v>
      </c>
      <c r="G26" s="24">
        <v>59.384552679845115</v>
      </c>
      <c r="H26" s="24">
        <v>77.67</v>
      </c>
      <c r="I26" s="24">
        <v>47.778683513348277</v>
      </c>
      <c r="J26" s="24">
        <v>134.50173221927858</v>
      </c>
      <c r="K26" s="19">
        <v>4189.93274913389</v>
      </c>
    </row>
    <row r="27" spans="2:11" x14ac:dyDescent="0.25">
      <c r="B27" s="16" t="s">
        <v>115</v>
      </c>
      <c r="C27" s="23" t="s">
        <v>7</v>
      </c>
      <c r="D27" s="17">
        <v>3640</v>
      </c>
      <c r="E27" s="24">
        <v>0</v>
      </c>
      <c r="F27" s="24">
        <v>16.619115549215405</v>
      </c>
      <c r="G27" s="24">
        <v>41.440798858773178</v>
      </c>
      <c r="H27" s="24">
        <v>29.71</v>
      </c>
      <c r="I27" s="24">
        <v>33.442021601793357</v>
      </c>
      <c r="J27" s="24">
        <v>95.557367026696554</v>
      </c>
      <c r="K27" s="19">
        <v>522.31506011819852</v>
      </c>
    </row>
    <row r="28" spans="2:11" x14ac:dyDescent="0.25">
      <c r="B28" s="16" t="s">
        <v>115</v>
      </c>
      <c r="C28" s="23" t="s">
        <v>8</v>
      </c>
      <c r="D28" s="17">
        <v>3640</v>
      </c>
      <c r="E28" s="24">
        <v>0</v>
      </c>
      <c r="F28" s="24">
        <v>0</v>
      </c>
      <c r="G28" s="24">
        <v>17.943753821071937</v>
      </c>
      <c r="H28" s="24">
        <v>70.67</v>
      </c>
      <c r="I28" s="24">
        <v>14.336661911554922</v>
      </c>
      <c r="J28" s="24">
        <v>44.120643977990618</v>
      </c>
      <c r="K28" s="19">
        <v>4161.6262482168331</v>
      </c>
    </row>
    <row r="29" spans="2:11" x14ac:dyDescent="0.25">
      <c r="B29" s="16" t="s">
        <v>118</v>
      </c>
      <c r="C29" s="23" t="s">
        <v>6</v>
      </c>
      <c r="D29" s="17">
        <v>1191</v>
      </c>
      <c r="E29" s="24">
        <v>5.1966578357448538</v>
      </c>
      <c r="F29" s="24">
        <v>10.393315671489708</v>
      </c>
      <c r="G29" s="24">
        <v>31.353168942327287</v>
      </c>
      <c r="H29" s="24">
        <v>38.18</v>
      </c>
      <c r="I29" s="24">
        <v>22.467902995720397</v>
      </c>
      <c r="J29" s="24">
        <v>78.642755247605464</v>
      </c>
      <c r="K29" s="19">
        <v>560.42388424699402</v>
      </c>
    </row>
    <row r="30" spans="2:11" x14ac:dyDescent="0.25">
      <c r="B30" s="16" t="s">
        <v>118</v>
      </c>
      <c r="C30" s="23" t="s">
        <v>7</v>
      </c>
      <c r="D30" s="17">
        <v>1191</v>
      </c>
      <c r="E30" s="24">
        <v>0</v>
      </c>
      <c r="F30" s="24">
        <v>7.2753209700427952</v>
      </c>
      <c r="G30" s="24">
        <v>20.460566537599345</v>
      </c>
      <c r="H30" s="24">
        <v>20.25</v>
      </c>
      <c r="I30" s="24">
        <v>15.732626859588342</v>
      </c>
      <c r="J30" s="24">
        <v>44.935805991440795</v>
      </c>
      <c r="K30" s="19">
        <v>280.41573262685955</v>
      </c>
    </row>
    <row r="31" spans="2:11" ht="15.75" thickBot="1" x14ac:dyDescent="0.3">
      <c r="B31" s="20" t="s">
        <v>118</v>
      </c>
      <c r="C31" s="25" t="s">
        <v>8</v>
      </c>
      <c r="D31" s="21">
        <v>1191</v>
      </c>
      <c r="E31" s="26">
        <v>0</v>
      </c>
      <c r="F31" s="26">
        <v>0</v>
      </c>
      <c r="G31" s="26">
        <v>10.882412879559812</v>
      </c>
      <c r="H31" s="26">
        <v>30.46</v>
      </c>
      <c r="I31" s="26">
        <v>6.7352761361320566</v>
      </c>
      <c r="J31" s="26">
        <v>22.467902995720397</v>
      </c>
      <c r="K31" s="27">
        <v>428.36763806806596</v>
      </c>
    </row>
    <row r="32" spans="2:11" x14ac:dyDescent="0.25">
      <c r="E32" s="10"/>
      <c r="F32" s="10"/>
      <c r="G32" s="10"/>
      <c r="H32" s="10"/>
      <c r="I32" s="10"/>
      <c r="J32" s="10"/>
    </row>
    <row r="33" spans="2:2" ht="15" customHeight="1" x14ac:dyDescent="0.25">
      <c r="B33" s="1" t="s">
        <v>162</v>
      </c>
    </row>
  </sheetData>
  <sortState xmlns:xlrd2="http://schemas.microsoft.com/office/spreadsheetml/2017/richdata2" ref="B4:K27">
    <sortCondition descending="1" ref="D4:D27"/>
  </sortState>
  <mergeCells count="1">
    <mergeCell ref="B3:K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
  <sheetViews>
    <sheetView zoomScaleNormal="100" workbookViewId="0">
      <selection activeCell="B15" sqref="B15"/>
    </sheetView>
  </sheetViews>
  <sheetFormatPr baseColWidth="10" defaultColWidth="9.140625" defaultRowHeight="15" x14ac:dyDescent="0.25"/>
  <cols>
    <col min="1" max="1" width="2.7109375" style="1" customWidth="1"/>
    <col min="2" max="2" width="18.42578125" style="1" customWidth="1"/>
    <col min="3" max="3" width="18.85546875" style="1" bestFit="1" customWidth="1"/>
    <col min="4" max="10" width="12" style="1" customWidth="1"/>
    <col min="11" max="11" width="10.7109375" style="1" customWidth="1"/>
    <col min="12" max="12" width="12" style="1" customWidth="1"/>
    <col min="13" max="16384" width="9.140625" style="1"/>
  </cols>
  <sheetData>
    <row r="1" spans="1:12" ht="15.75" thickBot="1" x14ac:dyDescent="0.3"/>
    <row r="2" spans="1:12" ht="15" customHeight="1" x14ac:dyDescent="0.25">
      <c r="A2" s="44"/>
      <c r="B2" s="36"/>
      <c r="C2" s="5"/>
      <c r="D2" s="5"/>
      <c r="E2" s="5"/>
      <c r="F2" s="5"/>
      <c r="G2" s="5"/>
      <c r="H2" s="5"/>
      <c r="I2" s="49"/>
      <c r="J2" s="45"/>
      <c r="K2" s="45"/>
      <c r="L2" s="51"/>
    </row>
    <row r="3" spans="1:12" ht="15" customHeight="1" x14ac:dyDescent="0.25">
      <c r="A3" s="44"/>
      <c r="B3" s="93" t="s">
        <v>140</v>
      </c>
      <c r="C3" s="94"/>
      <c r="D3" s="94"/>
      <c r="E3" s="94"/>
      <c r="F3" s="94"/>
      <c r="G3" s="94"/>
      <c r="H3" s="94"/>
      <c r="I3" s="94"/>
      <c r="J3" s="94"/>
      <c r="K3" s="94"/>
      <c r="L3" s="96"/>
    </row>
    <row r="4" spans="1:12" ht="15" customHeight="1" thickBot="1" x14ac:dyDescent="0.3">
      <c r="A4" s="44"/>
      <c r="B4" s="38"/>
      <c r="C4" s="8"/>
      <c r="D4" s="8"/>
      <c r="E4" s="8"/>
      <c r="F4" s="8"/>
      <c r="G4" s="8"/>
      <c r="H4" s="8"/>
      <c r="I4" s="50"/>
      <c r="J4" s="47"/>
      <c r="K4" s="47"/>
      <c r="L4" s="52"/>
    </row>
    <row r="6" spans="1:12" ht="15.75" thickBot="1" x14ac:dyDescent="0.3"/>
    <row r="7" spans="1:12" ht="15.75" thickBot="1" x14ac:dyDescent="0.3">
      <c r="B7" s="11" t="s">
        <v>125</v>
      </c>
      <c r="C7" s="22" t="s">
        <v>132</v>
      </c>
      <c r="D7" s="14" t="s">
        <v>5</v>
      </c>
      <c r="E7" s="14" t="s">
        <v>0</v>
      </c>
      <c r="F7" s="14" t="s">
        <v>135</v>
      </c>
      <c r="G7" s="14" t="s">
        <v>1</v>
      </c>
      <c r="H7" s="14" t="s">
        <v>2</v>
      </c>
      <c r="I7" s="14" t="s">
        <v>3</v>
      </c>
      <c r="J7" s="14" t="s">
        <v>136</v>
      </c>
      <c r="K7" s="15" t="s">
        <v>4</v>
      </c>
    </row>
    <row r="8" spans="1:12" x14ac:dyDescent="0.25">
      <c r="B8" s="28" t="s">
        <v>128</v>
      </c>
      <c r="C8" s="23" t="s">
        <v>6</v>
      </c>
      <c r="D8" s="17">
        <v>476689</v>
      </c>
      <c r="E8" s="24">
        <v>2.037905033625433</v>
      </c>
      <c r="F8" s="24">
        <v>23.43590788669248</v>
      </c>
      <c r="G8" s="24">
        <v>424.87263093539843</v>
      </c>
      <c r="H8" s="24">
        <v>831.47</v>
      </c>
      <c r="I8" s="24">
        <v>108.62033829223557</v>
      </c>
      <c r="J8" s="24">
        <v>1845.0988383941308</v>
      </c>
      <c r="K8" s="19">
        <v>36962.920317913187</v>
      </c>
    </row>
    <row r="9" spans="1:12" ht="15" customHeight="1" x14ac:dyDescent="0.25">
      <c r="B9" s="28" t="s">
        <v>128</v>
      </c>
      <c r="C9" s="23" t="s">
        <v>7</v>
      </c>
      <c r="D9" s="17">
        <v>476689</v>
      </c>
      <c r="E9" s="24">
        <v>0</v>
      </c>
      <c r="F9" s="24">
        <v>16.405135520684738</v>
      </c>
      <c r="G9" s="24">
        <v>144.61993071122885</v>
      </c>
      <c r="H9" s="24">
        <v>193.59</v>
      </c>
      <c r="I9" s="24">
        <v>73.252496433666181</v>
      </c>
      <c r="J9" s="24">
        <v>474.29182800081514</v>
      </c>
      <c r="K9" s="19">
        <v>10111.626248216831</v>
      </c>
    </row>
    <row r="10" spans="1:12" x14ac:dyDescent="0.25">
      <c r="B10" s="28" t="s">
        <v>128</v>
      </c>
      <c r="C10" s="23" t="s">
        <v>8</v>
      </c>
      <c r="D10" s="17">
        <v>476689</v>
      </c>
      <c r="E10" s="24">
        <v>0</v>
      </c>
      <c r="F10" s="24">
        <v>7.0307723660077439</v>
      </c>
      <c r="G10" s="24">
        <v>280.26288974933766</v>
      </c>
      <c r="H10" s="24">
        <v>664.46</v>
      </c>
      <c r="I10" s="24">
        <v>31.312410841654778</v>
      </c>
      <c r="J10" s="24">
        <v>1405.1151416343998</v>
      </c>
      <c r="K10" s="19">
        <v>27190.74791114734</v>
      </c>
    </row>
    <row r="11" spans="1:12" x14ac:dyDescent="0.25">
      <c r="B11" s="28">
        <v>100</v>
      </c>
      <c r="C11" s="23" t="s">
        <v>6</v>
      </c>
      <c r="D11" s="17">
        <v>50572</v>
      </c>
      <c r="E11" s="24">
        <v>8.1312410841654774</v>
      </c>
      <c r="F11" s="24">
        <v>23.43590788669248</v>
      </c>
      <c r="G11" s="24">
        <v>451.57937640105968</v>
      </c>
      <c r="H11" s="24">
        <v>743.79</v>
      </c>
      <c r="I11" s="24">
        <v>94.844100264927647</v>
      </c>
      <c r="J11" s="24">
        <v>1730.1813735479925</v>
      </c>
      <c r="K11" s="19">
        <v>15298.257591196249</v>
      </c>
    </row>
    <row r="12" spans="1:12" ht="15" customHeight="1" x14ac:dyDescent="0.25">
      <c r="B12" s="28">
        <v>100</v>
      </c>
      <c r="C12" s="23" t="s">
        <v>7</v>
      </c>
      <c r="D12" s="17">
        <v>50572</v>
      </c>
      <c r="E12" s="24">
        <v>0.32606480538006927</v>
      </c>
      <c r="F12" s="24">
        <v>23.43590788669248</v>
      </c>
      <c r="G12" s="24">
        <v>173.15060118198491</v>
      </c>
      <c r="H12" s="24">
        <v>226.1</v>
      </c>
      <c r="I12" s="24">
        <v>89.076829019767672</v>
      </c>
      <c r="J12" s="24">
        <v>492.91828000815161</v>
      </c>
      <c r="K12" s="19">
        <v>5618.208681475443</v>
      </c>
    </row>
    <row r="13" spans="1:12" ht="15.75" thickBot="1" x14ac:dyDescent="0.3">
      <c r="B13" s="29">
        <v>100</v>
      </c>
      <c r="C13" s="25" t="s">
        <v>8</v>
      </c>
      <c r="D13" s="21">
        <v>50572</v>
      </c>
      <c r="E13" s="26">
        <v>0</v>
      </c>
      <c r="F13" s="26">
        <v>0</v>
      </c>
      <c r="G13" s="26">
        <v>278.42877521907479</v>
      </c>
      <c r="H13" s="26">
        <v>547.54999999999995</v>
      </c>
      <c r="I13" s="26">
        <v>0</v>
      </c>
      <c r="J13" s="26">
        <v>1265.5390258813939</v>
      </c>
      <c r="K13" s="27">
        <v>11189.525168127164</v>
      </c>
    </row>
    <row r="14" spans="1:12" x14ac:dyDescent="0.25">
      <c r="E14" s="10"/>
      <c r="F14" s="10"/>
      <c r="G14" s="10"/>
      <c r="H14" s="10"/>
      <c r="I14" s="10"/>
      <c r="J14" s="10"/>
    </row>
    <row r="15" spans="1:12" x14ac:dyDescent="0.25">
      <c r="B15" s="1" t="s">
        <v>163</v>
      </c>
    </row>
  </sheetData>
  <sortState xmlns:xlrd2="http://schemas.microsoft.com/office/spreadsheetml/2017/richdata2" ref="B4:K9">
    <sortCondition descending="1" ref="D4:D9"/>
    <sortCondition ref="B4:B9"/>
  </sortState>
  <mergeCells count="1">
    <mergeCell ref="B3:L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5"/>
  <sheetViews>
    <sheetView zoomScaleNormal="100" workbookViewId="0">
      <selection activeCell="B15" sqref="B15"/>
    </sheetView>
  </sheetViews>
  <sheetFormatPr baseColWidth="10" defaultColWidth="9.140625" defaultRowHeight="15" x14ac:dyDescent="0.25"/>
  <cols>
    <col min="1" max="1" width="2.7109375" style="1" customWidth="1"/>
    <col min="2" max="2" width="14.140625" style="1" customWidth="1"/>
    <col min="3" max="3" width="18.85546875" style="1" bestFit="1" customWidth="1"/>
    <col min="4" max="10" width="12" style="1" customWidth="1"/>
    <col min="11" max="11" width="10.7109375" style="1" customWidth="1"/>
    <col min="12" max="12" width="12" style="1" customWidth="1"/>
    <col min="13" max="16384" width="9.140625" style="1"/>
  </cols>
  <sheetData>
    <row r="1" spans="1:12" ht="15.75" thickBot="1" x14ac:dyDescent="0.3"/>
    <row r="2" spans="1:12" ht="15" customHeight="1" x14ac:dyDescent="0.25">
      <c r="A2" s="44"/>
      <c r="B2" s="36"/>
      <c r="C2" s="5"/>
      <c r="D2" s="5"/>
      <c r="E2" s="5"/>
      <c r="F2" s="5"/>
      <c r="G2" s="5"/>
      <c r="H2" s="5"/>
      <c r="I2" s="49"/>
      <c r="J2" s="45"/>
      <c r="K2" s="45"/>
      <c r="L2" s="51"/>
    </row>
    <row r="3" spans="1:12" ht="15" customHeight="1" x14ac:dyDescent="0.25">
      <c r="A3" s="44"/>
      <c r="B3" s="93" t="s">
        <v>140</v>
      </c>
      <c r="C3" s="94"/>
      <c r="D3" s="94"/>
      <c r="E3" s="94"/>
      <c r="F3" s="94"/>
      <c r="G3" s="94"/>
      <c r="H3" s="94"/>
      <c r="I3" s="94"/>
      <c r="J3" s="94"/>
      <c r="K3" s="94"/>
      <c r="L3" s="96"/>
    </row>
    <row r="4" spans="1:12" ht="15" customHeight="1" thickBot="1" x14ac:dyDescent="0.3">
      <c r="A4" s="44"/>
      <c r="B4" s="38"/>
      <c r="C4" s="8"/>
      <c r="D4" s="8"/>
      <c r="E4" s="8"/>
      <c r="F4" s="8"/>
      <c r="G4" s="8"/>
      <c r="H4" s="8"/>
      <c r="I4" s="50"/>
      <c r="J4" s="47"/>
      <c r="K4" s="47"/>
      <c r="L4" s="52"/>
    </row>
    <row r="5" spans="1:12" x14ac:dyDescent="0.25">
      <c r="E5"/>
    </row>
    <row r="6" spans="1:12" ht="15.75" thickBot="1" x14ac:dyDescent="0.3"/>
    <row r="7" spans="1:12" ht="15.75" thickBot="1" x14ac:dyDescent="0.3">
      <c r="B7" s="13" t="s">
        <v>126</v>
      </c>
      <c r="C7" s="22" t="s">
        <v>132</v>
      </c>
      <c r="D7" s="14" t="s">
        <v>5</v>
      </c>
      <c r="E7" s="14" t="s">
        <v>0</v>
      </c>
      <c r="F7" s="14" t="s">
        <v>135</v>
      </c>
      <c r="G7" s="14" t="s">
        <v>1</v>
      </c>
      <c r="H7" s="14" t="s">
        <v>2</v>
      </c>
      <c r="I7" s="14" t="s">
        <v>3</v>
      </c>
      <c r="J7" s="14" t="s">
        <v>136</v>
      </c>
      <c r="K7" s="15" t="s">
        <v>4</v>
      </c>
    </row>
    <row r="8" spans="1:12" x14ac:dyDescent="0.25">
      <c r="B8" s="16" t="s">
        <v>108</v>
      </c>
      <c r="C8" s="23" t="s">
        <v>6</v>
      </c>
      <c r="D8" s="17">
        <v>291934</v>
      </c>
      <c r="E8" s="24">
        <v>8.1312410841654774</v>
      </c>
      <c r="F8" s="24">
        <v>23.43590788669248</v>
      </c>
      <c r="G8" s="24">
        <v>417.38332993682491</v>
      </c>
      <c r="H8" s="24">
        <v>805.54</v>
      </c>
      <c r="I8" s="24">
        <v>104.38149582229467</v>
      </c>
      <c r="J8" s="24">
        <v>1794.5384145098838</v>
      </c>
      <c r="K8" s="19">
        <v>36962.920317913187</v>
      </c>
    </row>
    <row r="9" spans="1:12" ht="15" customHeight="1" x14ac:dyDescent="0.25">
      <c r="B9" s="16" t="s">
        <v>108</v>
      </c>
      <c r="C9" s="23" t="s">
        <v>7</v>
      </c>
      <c r="D9" s="17">
        <v>291934</v>
      </c>
      <c r="E9" s="24">
        <v>0</v>
      </c>
      <c r="F9" s="24">
        <v>16.405135520684738</v>
      </c>
      <c r="G9" s="24">
        <v>144.13083350315873</v>
      </c>
      <c r="H9" s="24">
        <v>191.69</v>
      </c>
      <c r="I9" s="24">
        <v>71.866721010800887</v>
      </c>
      <c r="J9" s="24">
        <v>467.87242714489503</v>
      </c>
      <c r="K9" s="19">
        <v>10111.626248216831</v>
      </c>
    </row>
    <row r="10" spans="1:12" x14ac:dyDescent="0.25">
      <c r="B10" s="16" t="s">
        <v>108</v>
      </c>
      <c r="C10" s="23" t="s">
        <v>8</v>
      </c>
      <c r="D10" s="17">
        <v>291934</v>
      </c>
      <c r="E10" s="24">
        <v>0</v>
      </c>
      <c r="F10" s="24">
        <v>0</v>
      </c>
      <c r="G10" s="24">
        <v>273.25249643366618</v>
      </c>
      <c r="H10" s="24">
        <v>641.16</v>
      </c>
      <c r="I10" s="24">
        <v>28.286121866721011</v>
      </c>
      <c r="J10" s="24">
        <v>1362.2885673527614</v>
      </c>
      <c r="K10" s="19">
        <v>27190.74791114734</v>
      </c>
    </row>
    <row r="11" spans="1:12" x14ac:dyDescent="0.25">
      <c r="B11" s="16" t="s">
        <v>107</v>
      </c>
      <c r="C11" s="23" t="s">
        <v>6</v>
      </c>
      <c r="D11" s="17">
        <v>235327</v>
      </c>
      <c r="E11" s="24">
        <v>2.037905033625433</v>
      </c>
      <c r="F11" s="24">
        <v>23.43590788669248</v>
      </c>
      <c r="G11" s="24">
        <v>439.91237008355409</v>
      </c>
      <c r="H11" s="24">
        <v>845.08</v>
      </c>
      <c r="I11" s="24">
        <v>109.84308131241083</v>
      </c>
      <c r="J11" s="24">
        <v>1869.1053596902382</v>
      </c>
      <c r="K11" s="19">
        <v>24262.196861626246</v>
      </c>
    </row>
    <row r="12" spans="1:12" ht="15" customHeight="1" x14ac:dyDescent="0.25">
      <c r="B12" s="16" t="s">
        <v>107</v>
      </c>
      <c r="C12" s="23" t="s">
        <v>7</v>
      </c>
      <c r="D12" s="17">
        <v>235327</v>
      </c>
      <c r="E12" s="24">
        <v>0</v>
      </c>
      <c r="F12" s="24">
        <v>16.405135520684738</v>
      </c>
      <c r="G12" s="24">
        <v>151.3552068473609</v>
      </c>
      <c r="H12" s="24">
        <v>203.56</v>
      </c>
      <c r="I12" s="24">
        <v>76.136132056246169</v>
      </c>
      <c r="J12" s="24">
        <v>486.14224577134706</v>
      </c>
      <c r="K12" s="19">
        <v>4434.0941512125528</v>
      </c>
    </row>
    <row r="13" spans="1:12" ht="15.75" thickBot="1" x14ac:dyDescent="0.3">
      <c r="B13" s="20" t="s">
        <v>107</v>
      </c>
      <c r="C13" s="25" t="s">
        <v>8</v>
      </c>
      <c r="D13" s="21">
        <v>235327</v>
      </c>
      <c r="E13" s="26">
        <v>0</v>
      </c>
      <c r="F13" s="26">
        <v>0</v>
      </c>
      <c r="G13" s="26">
        <v>288.55716323619316</v>
      </c>
      <c r="H13" s="26">
        <v>669.83</v>
      </c>
      <c r="I13" s="26">
        <v>30.853882209089058</v>
      </c>
      <c r="J13" s="26">
        <v>1415.6714897085794</v>
      </c>
      <c r="K13" s="27">
        <v>22930.354595475848</v>
      </c>
    </row>
    <row r="14" spans="1:12" x14ac:dyDescent="0.25">
      <c r="E14" s="10"/>
      <c r="F14" s="10"/>
      <c r="G14" s="10"/>
      <c r="H14" s="10"/>
      <c r="I14" s="10"/>
      <c r="J14" s="10"/>
    </row>
    <row r="15" spans="1:12" ht="15" customHeight="1" x14ac:dyDescent="0.25">
      <c r="B15" s="1" t="s">
        <v>164</v>
      </c>
    </row>
  </sheetData>
  <sortState xmlns:xlrd2="http://schemas.microsoft.com/office/spreadsheetml/2017/richdata2" ref="B8:K13">
    <sortCondition descending="1" ref="D8:D13"/>
    <sortCondition ref="B8:B13"/>
  </sortState>
  <mergeCells count="1">
    <mergeCell ref="B3:L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zoomScaleNormal="100" workbookViewId="0">
      <selection activeCell="B21" sqref="B21"/>
    </sheetView>
  </sheetViews>
  <sheetFormatPr baseColWidth="10" defaultColWidth="9.140625" defaultRowHeight="15" x14ac:dyDescent="0.25"/>
  <cols>
    <col min="1" max="1" width="2.7109375" style="1" customWidth="1"/>
    <col min="2" max="2" width="19.28515625" style="1" bestFit="1" customWidth="1"/>
    <col min="3" max="3" width="18.85546875" style="1" bestFit="1" customWidth="1"/>
    <col min="4" max="10" width="12" style="1" customWidth="1"/>
    <col min="11" max="11" width="10.7109375" style="1" customWidth="1"/>
    <col min="12" max="12" width="12" style="1" customWidth="1"/>
    <col min="13" max="16384" width="9.140625" style="1"/>
  </cols>
  <sheetData>
    <row r="1" spans="1:12" ht="15.75" thickBot="1" x14ac:dyDescent="0.3"/>
    <row r="2" spans="1:12" ht="15" customHeight="1" x14ac:dyDescent="0.25">
      <c r="A2" s="44"/>
      <c r="B2" s="36"/>
      <c r="C2" s="5"/>
      <c r="D2" s="5"/>
      <c r="E2" s="5"/>
      <c r="F2" s="5"/>
      <c r="G2" s="5"/>
      <c r="H2" s="5"/>
      <c r="I2" s="49"/>
      <c r="J2" s="45"/>
      <c r="K2" s="45"/>
      <c r="L2" s="51"/>
    </row>
    <row r="3" spans="1:12" ht="15" customHeight="1" x14ac:dyDescent="0.25">
      <c r="A3" s="44"/>
      <c r="B3" s="93" t="s">
        <v>140</v>
      </c>
      <c r="C3" s="94"/>
      <c r="D3" s="94"/>
      <c r="E3" s="94"/>
      <c r="F3" s="94"/>
      <c r="G3" s="94"/>
      <c r="H3" s="94"/>
      <c r="I3" s="94"/>
      <c r="J3" s="94"/>
      <c r="K3" s="94"/>
      <c r="L3" s="96"/>
    </row>
    <row r="4" spans="1:12" ht="15" customHeight="1" thickBot="1" x14ac:dyDescent="0.3">
      <c r="A4" s="44"/>
      <c r="B4" s="38"/>
      <c r="C4" s="8"/>
      <c r="D4" s="8"/>
      <c r="E4" s="8"/>
      <c r="F4" s="8"/>
      <c r="G4" s="8"/>
      <c r="H4" s="8"/>
      <c r="I4" s="50"/>
      <c r="J4" s="47"/>
      <c r="K4" s="47"/>
      <c r="L4" s="52"/>
    </row>
    <row r="5" spans="1:12" x14ac:dyDescent="0.25">
      <c r="E5"/>
    </row>
    <row r="6" spans="1:12" ht="15.75" thickBot="1" x14ac:dyDescent="0.3"/>
    <row r="7" spans="1:12" ht="15.75" thickBot="1" x14ac:dyDescent="0.3">
      <c r="B7" s="13" t="s">
        <v>130</v>
      </c>
      <c r="C7" s="22" t="s">
        <v>132</v>
      </c>
      <c r="D7" s="14" t="s">
        <v>5</v>
      </c>
      <c r="E7" s="14" t="s">
        <v>0</v>
      </c>
      <c r="F7" s="14" t="s">
        <v>135</v>
      </c>
      <c r="G7" s="14" t="s">
        <v>1</v>
      </c>
      <c r="H7" s="14" t="s">
        <v>2</v>
      </c>
      <c r="I7" s="14" t="s">
        <v>3</v>
      </c>
      <c r="J7" s="14" t="s">
        <v>136</v>
      </c>
      <c r="K7" s="15" t="s">
        <v>4</v>
      </c>
    </row>
    <row r="8" spans="1:12" x14ac:dyDescent="0.25">
      <c r="B8" s="16" t="s">
        <v>109</v>
      </c>
      <c r="C8" s="23" t="s">
        <v>6</v>
      </c>
      <c r="D8" s="17">
        <v>61156</v>
      </c>
      <c r="E8" s="24">
        <v>8.1312410841654774</v>
      </c>
      <c r="F8" s="24">
        <v>23.43590788669248</v>
      </c>
      <c r="G8" s="24">
        <v>171.63236193193396</v>
      </c>
      <c r="H8" s="24">
        <v>282.67</v>
      </c>
      <c r="I8" s="24">
        <v>54.819645404524145</v>
      </c>
      <c r="J8" s="24">
        <v>822.24373344202161</v>
      </c>
      <c r="K8" s="19">
        <v>3981.3735479926636</v>
      </c>
    </row>
    <row r="9" spans="1:12" ht="15" customHeight="1" x14ac:dyDescent="0.25">
      <c r="B9" s="16" t="s">
        <v>109</v>
      </c>
      <c r="C9" s="23" t="s">
        <v>7</v>
      </c>
      <c r="D9" s="17">
        <v>61156</v>
      </c>
      <c r="E9" s="24">
        <v>0</v>
      </c>
      <c r="F9" s="24">
        <v>16.405135520684738</v>
      </c>
      <c r="G9" s="24">
        <v>84.124719788057874</v>
      </c>
      <c r="H9" s="24">
        <v>97.96</v>
      </c>
      <c r="I9" s="24">
        <v>39.413083350315873</v>
      </c>
      <c r="J9" s="24">
        <v>295.75096800489098</v>
      </c>
      <c r="K9" s="19">
        <v>1113.7151008762992</v>
      </c>
    </row>
    <row r="10" spans="1:12" x14ac:dyDescent="0.25">
      <c r="B10" s="16" t="s">
        <v>109</v>
      </c>
      <c r="C10" s="23" t="s">
        <v>8</v>
      </c>
      <c r="D10" s="17">
        <v>61156</v>
      </c>
      <c r="E10" s="24">
        <v>0</v>
      </c>
      <c r="F10" s="24">
        <v>0</v>
      </c>
      <c r="G10" s="24">
        <v>87.517831669044213</v>
      </c>
      <c r="H10" s="24">
        <v>202.28</v>
      </c>
      <c r="I10" s="24">
        <v>14.061544732015488</v>
      </c>
      <c r="J10" s="24">
        <v>556.85755043814959</v>
      </c>
      <c r="K10" s="19">
        <v>2867.6584471163642</v>
      </c>
    </row>
    <row r="11" spans="1:12" x14ac:dyDescent="0.25">
      <c r="B11" s="16" t="s">
        <v>13</v>
      </c>
      <c r="C11" s="23" t="s">
        <v>6</v>
      </c>
      <c r="D11" s="17">
        <v>54819</v>
      </c>
      <c r="E11" s="24">
        <v>8.1312410841654774</v>
      </c>
      <c r="F11" s="24">
        <v>23.43590788669248</v>
      </c>
      <c r="G11" s="24">
        <v>548.22702262074586</v>
      </c>
      <c r="H11" s="24">
        <v>571.26</v>
      </c>
      <c r="I11" s="24">
        <v>313.06297126553903</v>
      </c>
      <c r="J11" s="24">
        <v>1667.2101080089667</v>
      </c>
      <c r="K11" s="19">
        <v>11307.6727124516</v>
      </c>
    </row>
    <row r="12" spans="1:12" ht="15" customHeight="1" x14ac:dyDescent="0.25">
      <c r="B12" s="16" t="s">
        <v>13</v>
      </c>
      <c r="C12" s="23" t="s">
        <v>7</v>
      </c>
      <c r="D12" s="17">
        <v>54819</v>
      </c>
      <c r="E12" s="24">
        <v>0</v>
      </c>
      <c r="F12" s="24">
        <v>16.405135520684738</v>
      </c>
      <c r="G12" s="24">
        <v>182.68799673935192</v>
      </c>
      <c r="H12" s="24">
        <v>151.96</v>
      </c>
      <c r="I12" s="24">
        <v>161.0250662319136</v>
      </c>
      <c r="J12" s="24">
        <v>441.41023028326879</v>
      </c>
      <c r="K12" s="19">
        <v>3001.2838801711837</v>
      </c>
    </row>
    <row r="13" spans="1:12" x14ac:dyDescent="0.25">
      <c r="B13" s="16" t="s">
        <v>13</v>
      </c>
      <c r="C13" s="23" t="s">
        <v>8</v>
      </c>
      <c r="D13" s="17">
        <v>54819</v>
      </c>
      <c r="E13" s="24">
        <v>0</v>
      </c>
      <c r="F13" s="24">
        <v>6.0933360505400449</v>
      </c>
      <c r="G13" s="24">
        <v>365.54921540656204</v>
      </c>
      <c r="H13" s="24">
        <v>435.51</v>
      </c>
      <c r="I13" s="24">
        <v>132.18871000611369</v>
      </c>
      <c r="J13" s="24">
        <v>1235.9894028938252</v>
      </c>
      <c r="K13" s="19">
        <v>8306.388832280416</v>
      </c>
    </row>
    <row r="14" spans="1:12" x14ac:dyDescent="0.25">
      <c r="B14" s="16" t="s">
        <v>110</v>
      </c>
      <c r="C14" s="23" t="s">
        <v>6</v>
      </c>
      <c r="D14" s="17">
        <v>343254</v>
      </c>
      <c r="E14" s="24">
        <v>2.037905033625433</v>
      </c>
      <c r="F14" s="24">
        <v>23.43590788669248</v>
      </c>
      <c r="G14" s="24">
        <v>422.54941919706539</v>
      </c>
      <c r="H14" s="24">
        <v>862.45</v>
      </c>
      <c r="I14" s="24">
        <v>104.85021398002853</v>
      </c>
      <c r="J14" s="24">
        <v>1898.7772569798246</v>
      </c>
      <c r="K14" s="19">
        <v>36962.920317913187</v>
      </c>
    </row>
    <row r="15" spans="1:12" ht="15" customHeight="1" x14ac:dyDescent="0.25">
      <c r="B15" s="16" t="s">
        <v>110</v>
      </c>
      <c r="C15" s="23" t="s">
        <v>7</v>
      </c>
      <c r="D15" s="17">
        <v>343254</v>
      </c>
      <c r="E15" s="24">
        <v>0</v>
      </c>
      <c r="F15" s="24">
        <v>16.405135520684738</v>
      </c>
      <c r="G15" s="24">
        <v>149.01161605869166</v>
      </c>
      <c r="H15" s="24">
        <v>209.11</v>
      </c>
      <c r="I15" s="24">
        <v>73.731404116568157</v>
      </c>
      <c r="J15" s="24">
        <v>506.11371510087628</v>
      </c>
      <c r="K15" s="19">
        <v>10111.626248216831</v>
      </c>
    </row>
    <row r="16" spans="1:12" x14ac:dyDescent="0.25">
      <c r="B16" s="16" t="s">
        <v>110</v>
      </c>
      <c r="C16" s="23" t="s">
        <v>8</v>
      </c>
      <c r="D16" s="17">
        <v>343254</v>
      </c>
      <c r="E16" s="24">
        <v>0</v>
      </c>
      <c r="F16" s="24">
        <v>6.0933360505400449</v>
      </c>
      <c r="G16" s="24">
        <v>273.5378031383737</v>
      </c>
      <c r="H16" s="24">
        <v>682.42</v>
      </c>
      <c r="I16" s="24">
        <v>28.286121866721011</v>
      </c>
      <c r="J16" s="24">
        <v>1428.1128999388627</v>
      </c>
      <c r="K16" s="19">
        <v>27190.74791114734</v>
      </c>
    </row>
    <row r="17" spans="2:11" x14ac:dyDescent="0.25">
      <c r="B17" s="16" t="s">
        <v>14</v>
      </c>
      <c r="C17" s="23" t="s">
        <v>6</v>
      </c>
      <c r="D17" s="17">
        <v>68032</v>
      </c>
      <c r="E17" s="24">
        <v>8.1312410841654774</v>
      </c>
      <c r="F17" s="24">
        <v>23.43590788669248</v>
      </c>
      <c r="G17" s="24">
        <v>584.72590177297741</v>
      </c>
      <c r="H17" s="24">
        <v>1037.3599999999999</v>
      </c>
      <c r="I17" s="24">
        <v>137.96617077644183</v>
      </c>
      <c r="J17" s="24">
        <v>2499.6535561442834</v>
      </c>
      <c r="K17" s="19">
        <v>19462.645200733645</v>
      </c>
    </row>
    <row r="18" spans="2:11" ht="15" customHeight="1" x14ac:dyDescent="0.25">
      <c r="B18" s="16" t="s">
        <v>14</v>
      </c>
      <c r="C18" s="23" t="s">
        <v>7</v>
      </c>
      <c r="D18" s="17">
        <v>68032</v>
      </c>
      <c r="E18" s="24">
        <v>0</v>
      </c>
      <c r="F18" s="24">
        <v>16.405135520684738</v>
      </c>
      <c r="G18" s="24">
        <v>167.38332993682494</v>
      </c>
      <c r="H18" s="24">
        <v>220.05</v>
      </c>
      <c r="I18" s="24">
        <v>86.203382922355814</v>
      </c>
      <c r="J18" s="24">
        <v>558.02934583248418</v>
      </c>
      <c r="K18" s="19">
        <v>4073.2932545343388</v>
      </c>
    </row>
    <row r="19" spans="2:11" ht="15.75" thickBot="1" x14ac:dyDescent="0.3">
      <c r="B19" s="20" t="s">
        <v>14</v>
      </c>
      <c r="C19" s="25" t="s">
        <v>8</v>
      </c>
      <c r="D19" s="21">
        <v>68032</v>
      </c>
      <c r="E19" s="26">
        <v>0</v>
      </c>
      <c r="F19" s="26">
        <v>0</v>
      </c>
      <c r="G19" s="26">
        <v>417.34257183615239</v>
      </c>
      <c r="H19" s="26">
        <v>849.13</v>
      </c>
      <c r="I19" s="26">
        <v>43.560220093743631</v>
      </c>
      <c r="J19" s="26">
        <v>2082.8917872427146</v>
      </c>
      <c r="K19" s="27">
        <v>17438.648868962708</v>
      </c>
    </row>
    <row r="20" spans="2:11" x14ac:dyDescent="0.25">
      <c r="E20" s="10"/>
      <c r="F20" s="10"/>
      <c r="G20" s="10"/>
      <c r="H20" s="10"/>
      <c r="I20" s="10"/>
      <c r="J20" s="10"/>
    </row>
    <row r="21" spans="2:11" x14ac:dyDescent="0.25">
      <c r="B21" s="1" t="s">
        <v>165</v>
      </c>
    </row>
    <row r="23" spans="2:11" ht="15" customHeight="1" x14ac:dyDescent="0.25"/>
  </sheetData>
  <mergeCells count="1">
    <mergeCell ref="B3:L3"/>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97"/>
  <sheetViews>
    <sheetView zoomScaleNormal="100" workbookViewId="0">
      <selection activeCell="P15" sqref="P15"/>
    </sheetView>
  </sheetViews>
  <sheetFormatPr baseColWidth="10" defaultColWidth="9.140625" defaultRowHeight="15" x14ac:dyDescent="0.25"/>
  <cols>
    <col min="1" max="1" width="2.7109375" style="1" customWidth="1"/>
    <col min="2" max="2" width="17.42578125" style="12" customWidth="1"/>
    <col min="3" max="3" width="28.42578125" style="12" bestFit="1" customWidth="1"/>
    <col min="4" max="4" width="18.85546875" style="1" bestFit="1" customWidth="1"/>
    <col min="5" max="5" width="8.5703125" style="1" bestFit="1" customWidth="1"/>
    <col min="6" max="12" width="11.85546875" style="1" customWidth="1"/>
    <col min="13" max="16384" width="9.140625" style="1"/>
  </cols>
  <sheetData>
    <row r="1" spans="1:12" ht="15.75" thickBot="1" x14ac:dyDescent="0.3">
      <c r="B1" s="1"/>
      <c r="C1" s="1"/>
    </row>
    <row r="2" spans="1:12" ht="15" customHeight="1" x14ac:dyDescent="0.25">
      <c r="A2" s="44"/>
      <c r="B2" s="36"/>
      <c r="C2" s="5"/>
      <c r="D2" s="5"/>
      <c r="E2" s="5"/>
      <c r="F2" s="5"/>
      <c r="G2" s="5"/>
      <c r="H2" s="5"/>
      <c r="I2" s="49"/>
      <c r="J2" s="45"/>
      <c r="K2" s="45"/>
      <c r="L2" s="51"/>
    </row>
    <row r="3" spans="1:12" ht="15" customHeight="1" x14ac:dyDescent="0.25">
      <c r="A3" s="44"/>
      <c r="B3" s="93" t="s">
        <v>140</v>
      </c>
      <c r="C3" s="94"/>
      <c r="D3" s="94"/>
      <c r="E3" s="94"/>
      <c r="F3" s="94"/>
      <c r="G3" s="94"/>
      <c r="H3" s="94"/>
      <c r="I3" s="94"/>
      <c r="J3" s="94"/>
      <c r="K3" s="94"/>
      <c r="L3" s="96"/>
    </row>
    <row r="4" spans="1:12" ht="15" customHeight="1" thickBot="1" x14ac:dyDescent="0.3">
      <c r="A4" s="44"/>
      <c r="B4" s="38"/>
      <c r="C4" s="8"/>
      <c r="D4" s="8"/>
      <c r="E4" s="8"/>
      <c r="F4" s="8"/>
      <c r="G4" s="8"/>
      <c r="H4" s="8"/>
      <c r="I4" s="50"/>
      <c r="J4" s="47"/>
      <c r="K4" s="47"/>
      <c r="L4" s="52"/>
    </row>
    <row r="5" spans="1:12" ht="15" customHeight="1" x14ac:dyDescent="0.25">
      <c r="A5" s="44"/>
      <c r="B5" s="1"/>
      <c r="C5" s="1"/>
      <c r="I5" s="70"/>
      <c r="J5" s="39"/>
      <c r="K5" s="39"/>
      <c r="L5" s="10"/>
    </row>
    <row r="6" spans="1:12" x14ac:dyDescent="0.25">
      <c r="B6" s="1" t="s">
        <v>166</v>
      </c>
      <c r="F6"/>
    </row>
    <row r="7" spans="1:12" ht="15.75" thickBot="1" x14ac:dyDescent="0.3"/>
    <row r="8" spans="1:12" ht="15.75" thickBot="1" x14ac:dyDescent="0.3">
      <c r="B8" s="30" t="s">
        <v>133</v>
      </c>
      <c r="C8" s="31" t="s">
        <v>134</v>
      </c>
      <c r="D8" s="22" t="s">
        <v>132</v>
      </c>
      <c r="E8" s="14" t="s">
        <v>5</v>
      </c>
      <c r="F8" s="14" t="s">
        <v>0</v>
      </c>
      <c r="G8" s="14" t="s">
        <v>135</v>
      </c>
      <c r="H8" s="14" t="s">
        <v>1</v>
      </c>
      <c r="I8" s="14" t="s">
        <v>2</v>
      </c>
      <c r="J8" s="14" t="s">
        <v>3</v>
      </c>
      <c r="K8" s="14" t="s">
        <v>136</v>
      </c>
      <c r="L8" s="15" t="s">
        <v>4</v>
      </c>
    </row>
    <row r="9" spans="1:12" x14ac:dyDescent="0.25">
      <c r="B9" s="28">
        <v>1</v>
      </c>
      <c r="C9" s="32" t="s">
        <v>16</v>
      </c>
      <c r="D9" s="23" t="s">
        <v>6</v>
      </c>
      <c r="E9" s="17">
        <v>5060</v>
      </c>
      <c r="F9" s="24">
        <v>8.1312410841654774</v>
      </c>
      <c r="G9" s="24">
        <v>23.43590788669248</v>
      </c>
      <c r="H9" s="24">
        <v>426.33992255960874</v>
      </c>
      <c r="I9" s="24">
        <v>758.07</v>
      </c>
      <c r="J9" s="24">
        <v>99.082942734868539</v>
      </c>
      <c r="K9" s="24">
        <v>1817.9743223965763</v>
      </c>
      <c r="L9" s="19">
        <v>9113.5011208477681</v>
      </c>
    </row>
    <row r="10" spans="1:12" x14ac:dyDescent="0.25">
      <c r="B10" s="28">
        <v>1</v>
      </c>
      <c r="C10" s="32" t="s">
        <v>16</v>
      </c>
      <c r="D10" s="23" t="s">
        <v>7</v>
      </c>
      <c r="E10" s="17">
        <v>5060</v>
      </c>
      <c r="F10" s="24">
        <v>0</v>
      </c>
      <c r="G10" s="24">
        <v>16.405135520684738</v>
      </c>
      <c r="H10" s="24">
        <v>139.56592622783776</v>
      </c>
      <c r="I10" s="24">
        <v>181.3</v>
      </c>
      <c r="J10" s="24">
        <v>67.964132871408196</v>
      </c>
      <c r="K10" s="24">
        <v>445.29243937232519</v>
      </c>
      <c r="L10" s="19">
        <v>3696.005706134094</v>
      </c>
    </row>
    <row r="11" spans="1:12" x14ac:dyDescent="0.25">
      <c r="B11" s="28">
        <v>1</v>
      </c>
      <c r="C11" s="32" t="s">
        <v>16</v>
      </c>
      <c r="D11" s="23" t="s">
        <v>8</v>
      </c>
      <c r="E11" s="17">
        <v>5060</v>
      </c>
      <c r="F11" s="24">
        <v>0</v>
      </c>
      <c r="G11" s="24">
        <v>0</v>
      </c>
      <c r="H11" s="24">
        <v>286.77399633177095</v>
      </c>
      <c r="I11" s="24">
        <v>600.87</v>
      </c>
      <c r="J11" s="24">
        <v>27.817403708987161</v>
      </c>
      <c r="K11" s="24">
        <v>1404.8298349296922</v>
      </c>
      <c r="L11" s="19">
        <v>7386.3358467495409</v>
      </c>
    </row>
    <row r="12" spans="1:12" x14ac:dyDescent="0.25">
      <c r="B12" s="28">
        <v>2</v>
      </c>
      <c r="C12" s="32" t="s">
        <v>17</v>
      </c>
      <c r="D12" s="23" t="s">
        <v>6</v>
      </c>
      <c r="E12" s="17">
        <v>3602</v>
      </c>
      <c r="F12" s="24">
        <v>16.262482168330955</v>
      </c>
      <c r="G12" s="24">
        <v>23.43590788669248</v>
      </c>
      <c r="H12" s="24">
        <v>402.61870796820864</v>
      </c>
      <c r="I12" s="24">
        <v>782.52</v>
      </c>
      <c r="J12" s="24">
        <v>96.912573874057458</v>
      </c>
      <c r="K12" s="24">
        <v>1685.5308742612594</v>
      </c>
      <c r="L12" s="19">
        <v>12905.675565518646</v>
      </c>
    </row>
    <row r="13" spans="1:12" x14ac:dyDescent="0.25">
      <c r="B13" s="28">
        <v>2</v>
      </c>
      <c r="C13" s="32" t="s">
        <v>17</v>
      </c>
      <c r="D13" s="23" t="s">
        <v>7</v>
      </c>
      <c r="E13" s="17">
        <v>3602</v>
      </c>
      <c r="F13" s="24">
        <v>11.381699612798043</v>
      </c>
      <c r="G13" s="24">
        <v>16.405135520684738</v>
      </c>
      <c r="H13" s="24">
        <v>139.94293865905848</v>
      </c>
      <c r="I13" s="24">
        <v>195.32</v>
      </c>
      <c r="J13" s="24">
        <v>67.566741389851231</v>
      </c>
      <c r="K13" s="24">
        <v>451.6914611779091</v>
      </c>
      <c r="L13" s="19">
        <v>3480.4463012023639</v>
      </c>
    </row>
    <row r="14" spans="1:12" x14ac:dyDescent="0.25">
      <c r="B14" s="28">
        <v>2</v>
      </c>
      <c r="C14" s="32" t="s">
        <v>17</v>
      </c>
      <c r="D14" s="23" t="s">
        <v>8</v>
      </c>
      <c r="E14" s="17">
        <v>3602</v>
      </c>
      <c r="F14" s="24">
        <v>0</v>
      </c>
      <c r="G14" s="24">
        <v>0</v>
      </c>
      <c r="H14" s="24">
        <v>262.67576930915021</v>
      </c>
      <c r="I14" s="24">
        <v>610.91999999999996</v>
      </c>
      <c r="J14" s="24">
        <v>27.328306500917055</v>
      </c>
      <c r="K14" s="24">
        <v>1267.6890156918687</v>
      </c>
      <c r="L14" s="19">
        <v>10259.394742205013</v>
      </c>
    </row>
    <row r="15" spans="1:12" x14ac:dyDescent="0.25">
      <c r="B15" s="28">
        <v>3</v>
      </c>
      <c r="C15" s="32" t="s">
        <v>18</v>
      </c>
      <c r="D15" s="23" t="s">
        <v>6</v>
      </c>
      <c r="E15" s="17">
        <v>2407</v>
      </c>
      <c r="F15" s="24">
        <v>8.1312410841654774</v>
      </c>
      <c r="G15" s="24">
        <v>23.43590788669248</v>
      </c>
      <c r="H15" s="24">
        <v>395.10902791929891</v>
      </c>
      <c r="I15" s="24">
        <v>694.09</v>
      </c>
      <c r="J15" s="24">
        <v>101.89525168127165</v>
      </c>
      <c r="K15" s="24">
        <v>1630.2730792745058</v>
      </c>
      <c r="L15" s="19">
        <v>8059.9144079885873</v>
      </c>
    </row>
    <row r="16" spans="1:12" x14ac:dyDescent="0.25">
      <c r="B16" s="28">
        <v>3</v>
      </c>
      <c r="C16" s="32" t="s">
        <v>18</v>
      </c>
      <c r="D16" s="23" t="s">
        <v>7</v>
      </c>
      <c r="E16" s="17">
        <v>2407</v>
      </c>
      <c r="F16" s="24">
        <v>0</v>
      </c>
      <c r="G16" s="24">
        <v>16.405135520684738</v>
      </c>
      <c r="H16" s="24">
        <v>134.00244548604033</v>
      </c>
      <c r="I16" s="24">
        <v>163.09</v>
      </c>
      <c r="J16" s="24">
        <v>69.21744446708783</v>
      </c>
      <c r="K16" s="24">
        <v>433.74770735683717</v>
      </c>
      <c r="L16" s="19">
        <v>1661.9115549215405</v>
      </c>
    </row>
    <row r="17" spans="2:12" x14ac:dyDescent="0.25">
      <c r="B17" s="28">
        <v>3</v>
      </c>
      <c r="C17" s="32" t="s">
        <v>18</v>
      </c>
      <c r="D17" s="23" t="s">
        <v>8</v>
      </c>
      <c r="E17" s="17">
        <v>2407</v>
      </c>
      <c r="F17" s="24">
        <v>0</v>
      </c>
      <c r="G17" s="24">
        <v>0</v>
      </c>
      <c r="H17" s="24">
        <v>261.11677195842674</v>
      </c>
      <c r="I17" s="24">
        <v>552.75</v>
      </c>
      <c r="J17" s="24">
        <v>29.335642959038108</v>
      </c>
      <c r="K17" s="24">
        <v>1221.7036886081107</v>
      </c>
      <c r="L17" s="19">
        <v>7047.7888730385157</v>
      </c>
    </row>
    <row r="18" spans="2:12" x14ac:dyDescent="0.25">
      <c r="B18" s="28">
        <v>4</v>
      </c>
      <c r="C18" s="32" t="s">
        <v>19</v>
      </c>
      <c r="D18" s="23" t="s">
        <v>6</v>
      </c>
      <c r="E18" s="17">
        <v>1218</v>
      </c>
      <c r="F18" s="24">
        <v>8.1312410841654774</v>
      </c>
      <c r="G18" s="24">
        <v>23.43590788669248</v>
      </c>
      <c r="H18" s="24">
        <v>420.83757896882003</v>
      </c>
      <c r="I18" s="24">
        <v>860.85</v>
      </c>
      <c r="J18" s="24">
        <v>107.90707153046668</v>
      </c>
      <c r="K18" s="24">
        <v>1756.2359894028937</v>
      </c>
      <c r="L18" s="19">
        <v>13776.543713062971</v>
      </c>
    </row>
    <row r="19" spans="2:12" x14ac:dyDescent="0.25">
      <c r="B19" s="28">
        <v>4</v>
      </c>
      <c r="C19" s="32" t="s">
        <v>19</v>
      </c>
      <c r="D19" s="23" t="s">
        <v>7</v>
      </c>
      <c r="E19" s="17">
        <v>1218</v>
      </c>
      <c r="F19" s="24">
        <v>0</v>
      </c>
      <c r="G19" s="24">
        <v>16.405135520684738</v>
      </c>
      <c r="H19" s="24">
        <v>148.45119217444466</v>
      </c>
      <c r="I19" s="24">
        <v>203.21</v>
      </c>
      <c r="J19" s="24">
        <v>74.750356633380875</v>
      </c>
      <c r="K19" s="24">
        <v>474.07784797228447</v>
      </c>
      <c r="L19" s="19">
        <v>2623.741593641736</v>
      </c>
    </row>
    <row r="20" spans="2:12" x14ac:dyDescent="0.25">
      <c r="B20" s="28">
        <v>4</v>
      </c>
      <c r="C20" s="32" t="s">
        <v>19</v>
      </c>
      <c r="D20" s="23" t="s">
        <v>8</v>
      </c>
      <c r="E20" s="17">
        <v>1218</v>
      </c>
      <c r="F20" s="24">
        <v>0</v>
      </c>
      <c r="G20" s="24">
        <v>0</v>
      </c>
      <c r="H20" s="24">
        <v>272.38638679437537</v>
      </c>
      <c r="I20" s="24">
        <v>694.48</v>
      </c>
      <c r="J20" s="24">
        <v>29.457917261055634</v>
      </c>
      <c r="K20" s="24">
        <v>1293.4073772162217</v>
      </c>
      <c r="L20" s="19">
        <v>11152.802119421234</v>
      </c>
    </row>
    <row r="21" spans="2:12" x14ac:dyDescent="0.25">
      <c r="B21" s="28">
        <v>5</v>
      </c>
      <c r="C21" s="32" t="s">
        <v>20</v>
      </c>
      <c r="D21" s="23" t="s">
        <v>6</v>
      </c>
      <c r="E21" s="17">
        <v>997</v>
      </c>
      <c r="F21" s="24">
        <v>8.1312410841654774</v>
      </c>
      <c r="G21" s="24">
        <v>23.43590788669248</v>
      </c>
      <c r="H21" s="24">
        <v>399.03199510902789</v>
      </c>
      <c r="I21" s="24">
        <v>722.83</v>
      </c>
      <c r="J21" s="24">
        <v>106.31750560423885</v>
      </c>
      <c r="K21" s="24">
        <v>1624.3631546769921</v>
      </c>
      <c r="L21" s="19">
        <v>8899.276543713062</v>
      </c>
    </row>
    <row r="22" spans="2:12" x14ac:dyDescent="0.25">
      <c r="B22" s="28">
        <v>5</v>
      </c>
      <c r="C22" s="32" t="s">
        <v>20</v>
      </c>
      <c r="D22" s="23" t="s">
        <v>7</v>
      </c>
      <c r="E22" s="17">
        <v>997</v>
      </c>
      <c r="F22" s="24">
        <v>0</v>
      </c>
      <c r="G22" s="24">
        <v>16.405135520684738</v>
      </c>
      <c r="H22" s="24">
        <v>144.13083350315873</v>
      </c>
      <c r="I22" s="24">
        <v>173.48</v>
      </c>
      <c r="J22" s="24">
        <v>74.475239453841453</v>
      </c>
      <c r="K22" s="24">
        <v>462.26818830242507</v>
      </c>
      <c r="L22" s="19">
        <v>1515.2435296515182</v>
      </c>
    </row>
    <row r="23" spans="2:12" x14ac:dyDescent="0.25">
      <c r="B23" s="28">
        <v>5</v>
      </c>
      <c r="C23" s="32" t="s">
        <v>20</v>
      </c>
      <c r="D23" s="23" t="s">
        <v>8</v>
      </c>
      <c r="E23" s="17">
        <v>997</v>
      </c>
      <c r="F23" s="24">
        <v>0</v>
      </c>
      <c r="G23" s="24">
        <v>0</v>
      </c>
      <c r="H23" s="24">
        <v>254.90116160586916</v>
      </c>
      <c r="I23" s="24">
        <v>584.1</v>
      </c>
      <c r="J23" s="24">
        <v>26.869777868351335</v>
      </c>
      <c r="K23" s="24">
        <v>1207.7440391277767</v>
      </c>
      <c r="L23" s="19">
        <v>7790.2078663134298</v>
      </c>
    </row>
    <row r="24" spans="2:12" x14ac:dyDescent="0.25">
      <c r="B24" s="28">
        <v>6</v>
      </c>
      <c r="C24" s="32" t="s">
        <v>21</v>
      </c>
      <c r="D24" s="23" t="s">
        <v>6</v>
      </c>
      <c r="E24" s="17">
        <v>10522</v>
      </c>
      <c r="F24" s="24">
        <v>8.1312410841654774</v>
      </c>
      <c r="G24" s="24">
        <v>23.43590788669248</v>
      </c>
      <c r="H24" s="24">
        <v>506.85755043814959</v>
      </c>
      <c r="I24" s="24">
        <v>955.56</v>
      </c>
      <c r="J24" s="24">
        <v>125.45343386998165</v>
      </c>
      <c r="K24" s="24">
        <v>2204.6668025270019</v>
      </c>
      <c r="L24" s="19">
        <v>18262.838801711841</v>
      </c>
    </row>
    <row r="25" spans="2:12" x14ac:dyDescent="0.25">
      <c r="B25" s="28">
        <v>6</v>
      </c>
      <c r="C25" s="32" t="s">
        <v>21</v>
      </c>
      <c r="D25" s="23" t="s">
        <v>7</v>
      </c>
      <c r="E25" s="17">
        <v>10522</v>
      </c>
      <c r="F25" s="24">
        <v>0</v>
      </c>
      <c r="G25" s="24">
        <v>16.405135520684738</v>
      </c>
      <c r="H25" s="24">
        <v>172.48828204605664</v>
      </c>
      <c r="I25" s="24">
        <v>228.82</v>
      </c>
      <c r="J25" s="24">
        <v>85.775422865294473</v>
      </c>
      <c r="K25" s="24">
        <v>572.65131444874669</v>
      </c>
      <c r="L25" s="19">
        <v>3621.724067658447</v>
      </c>
    </row>
    <row r="26" spans="2:12" x14ac:dyDescent="0.25">
      <c r="B26" s="28">
        <v>6</v>
      </c>
      <c r="C26" s="32" t="s">
        <v>21</v>
      </c>
      <c r="D26" s="23" t="s">
        <v>8</v>
      </c>
      <c r="E26" s="17">
        <v>10522</v>
      </c>
      <c r="F26" s="24">
        <v>0</v>
      </c>
      <c r="G26" s="24">
        <v>0</v>
      </c>
      <c r="H26" s="24">
        <v>334.36926839209286</v>
      </c>
      <c r="I26" s="24">
        <v>762.87</v>
      </c>
      <c r="J26" s="24">
        <v>33.503158752802122</v>
      </c>
      <c r="K26" s="24">
        <v>1709.5985327083756</v>
      </c>
      <c r="L26" s="19">
        <v>14641.114734053393</v>
      </c>
    </row>
    <row r="27" spans="2:12" x14ac:dyDescent="0.25">
      <c r="B27" s="28">
        <v>7</v>
      </c>
      <c r="C27" s="32" t="s">
        <v>22</v>
      </c>
      <c r="D27" s="23" t="s">
        <v>6</v>
      </c>
      <c r="E27" s="17">
        <v>2536</v>
      </c>
      <c r="F27" s="24">
        <v>8.1312410841654774</v>
      </c>
      <c r="G27" s="24">
        <v>23.43590788669248</v>
      </c>
      <c r="H27" s="24">
        <v>421.6221724067658</v>
      </c>
      <c r="I27" s="24">
        <v>750.51</v>
      </c>
      <c r="J27" s="24">
        <v>100.28530670470755</v>
      </c>
      <c r="K27" s="24">
        <v>1923.7823517424088</v>
      </c>
      <c r="L27" s="19">
        <v>11170.77644181781</v>
      </c>
    </row>
    <row r="28" spans="2:12" x14ac:dyDescent="0.25">
      <c r="B28" s="28">
        <v>7</v>
      </c>
      <c r="C28" s="32" t="s">
        <v>22</v>
      </c>
      <c r="D28" s="23" t="s">
        <v>7</v>
      </c>
      <c r="E28" s="17">
        <v>2536</v>
      </c>
      <c r="F28" s="24">
        <v>5.6959445689830845</v>
      </c>
      <c r="G28" s="24">
        <v>16.405135520684738</v>
      </c>
      <c r="H28" s="24">
        <v>139.59649480334215</v>
      </c>
      <c r="I28" s="24">
        <v>178.53</v>
      </c>
      <c r="J28" s="24">
        <v>67.587120440187476</v>
      </c>
      <c r="K28" s="24">
        <v>449.01161605869169</v>
      </c>
      <c r="L28" s="19">
        <v>2331.4856327695129</v>
      </c>
    </row>
    <row r="29" spans="2:12" x14ac:dyDescent="0.25">
      <c r="B29" s="28">
        <v>7</v>
      </c>
      <c r="C29" s="32" t="s">
        <v>22</v>
      </c>
      <c r="D29" s="23" t="s">
        <v>8</v>
      </c>
      <c r="E29" s="17">
        <v>2536</v>
      </c>
      <c r="F29" s="24">
        <v>0</v>
      </c>
      <c r="G29" s="24">
        <v>0</v>
      </c>
      <c r="H29" s="24">
        <v>282.0358671285918</v>
      </c>
      <c r="I29" s="24">
        <v>593.86</v>
      </c>
      <c r="J29" s="24">
        <v>28.286121866721011</v>
      </c>
      <c r="K29" s="24">
        <v>1485.7448542897898</v>
      </c>
      <c r="L29" s="19">
        <v>9392.6024047279388</v>
      </c>
    </row>
    <row r="30" spans="2:12" x14ac:dyDescent="0.25">
      <c r="B30" s="28">
        <v>8</v>
      </c>
      <c r="C30" s="32" t="s">
        <v>23</v>
      </c>
      <c r="D30" s="23" t="s">
        <v>6</v>
      </c>
      <c r="E30" s="17">
        <v>1910</v>
      </c>
      <c r="F30" s="24">
        <v>8.1312410841654774</v>
      </c>
      <c r="G30" s="24">
        <v>23.43590788669248</v>
      </c>
      <c r="H30" s="24">
        <v>379.14204198084366</v>
      </c>
      <c r="I30" s="24">
        <v>760.8</v>
      </c>
      <c r="J30" s="24">
        <v>103.85164051355207</v>
      </c>
      <c r="K30" s="24">
        <v>1629.1420419808435</v>
      </c>
      <c r="L30" s="19">
        <v>12560.321988995312</v>
      </c>
    </row>
    <row r="31" spans="2:12" x14ac:dyDescent="0.25">
      <c r="B31" s="28">
        <v>8</v>
      </c>
      <c r="C31" s="32" t="s">
        <v>23</v>
      </c>
      <c r="D31" s="23" t="s">
        <v>7</v>
      </c>
      <c r="E31" s="17">
        <v>1910</v>
      </c>
      <c r="F31" s="24">
        <v>4.9521092317098026</v>
      </c>
      <c r="G31" s="24">
        <v>16.405135520684738</v>
      </c>
      <c r="H31" s="24">
        <v>140.64601589565925</v>
      </c>
      <c r="I31" s="24">
        <v>197.1</v>
      </c>
      <c r="J31" s="24">
        <v>71.133075198695735</v>
      </c>
      <c r="K31" s="24">
        <v>446.11779091094354</v>
      </c>
      <c r="L31" s="19">
        <v>3267.9743223965761</v>
      </c>
    </row>
    <row r="32" spans="2:12" x14ac:dyDescent="0.25">
      <c r="B32" s="28">
        <v>8</v>
      </c>
      <c r="C32" s="32" t="s">
        <v>23</v>
      </c>
      <c r="D32" s="23" t="s">
        <v>8</v>
      </c>
      <c r="E32" s="17">
        <v>1910</v>
      </c>
      <c r="F32" s="24">
        <v>0</v>
      </c>
      <c r="G32" s="24">
        <v>0</v>
      </c>
      <c r="H32" s="24">
        <v>238.49602608518441</v>
      </c>
      <c r="I32" s="24">
        <v>582.21</v>
      </c>
      <c r="J32" s="24">
        <v>29.182800081516202</v>
      </c>
      <c r="K32" s="24">
        <v>1192.0827389443652</v>
      </c>
      <c r="L32" s="19">
        <v>9292.3476665987364</v>
      </c>
    </row>
    <row r="33" spans="2:12" x14ac:dyDescent="0.25">
      <c r="B33" s="28">
        <v>9</v>
      </c>
      <c r="C33" s="32" t="s">
        <v>24</v>
      </c>
      <c r="D33" s="23" t="s">
        <v>6</v>
      </c>
      <c r="E33" s="17">
        <v>1220</v>
      </c>
      <c r="F33" s="24">
        <v>20.37905033625433</v>
      </c>
      <c r="G33" s="24">
        <v>23.43590788669248</v>
      </c>
      <c r="H33" s="24">
        <v>377.30792745058079</v>
      </c>
      <c r="I33" s="24">
        <v>702.2</v>
      </c>
      <c r="J33" s="24">
        <v>100.44833910739759</v>
      </c>
      <c r="K33" s="24">
        <v>1648.6447931526391</v>
      </c>
      <c r="L33" s="19">
        <v>6256.4601589565927</v>
      </c>
    </row>
    <row r="34" spans="2:12" x14ac:dyDescent="0.25">
      <c r="B34" s="28">
        <v>9</v>
      </c>
      <c r="C34" s="32" t="s">
        <v>24</v>
      </c>
      <c r="D34" s="23" t="s">
        <v>7</v>
      </c>
      <c r="E34" s="17">
        <v>1220</v>
      </c>
      <c r="F34" s="24">
        <v>0</v>
      </c>
      <c r="G34" s="24">
        <v>16.405135520684738</v>
      </c>
      <c r="H34" s="24">
        <v>139.52516812716527</v>
      </c>
      <c r="I34" s="24">
        <v>187.46</v>
      </c>
      <c r="J34" s="24">
        <v>68.799673935194619</v>
      </c>
      <c r="K34" s="24">
        <v>450.70307723660073</v>
      </c>
      <c r="L34" s="19">
        <v>2465.4473201548808</v>
      </c>
    </row>
    <row r="35" spans="2:12" x14ac:dyDescent="0.25">
      <c r="B35" s="28">
        <v>9</v>
      </c>
      <c r="C35" s="32" t="s">
        <v>24</v>
      </c>
      <c r="D35" s="23" t="s">
        <v>8</v>
      </c>
      <c r="E35" s="17">
        <v>1220</v>
      </c>
      <c r="F35" s="24">
        <v>0</v>
      </c>
      <c r="G35" s="24">
        <v>0</v>
      </c>
      <c r="H35" s="24">
        <v>237.78275932341552</v>
      </c>
      <c r="I35" s="24">
        <v>537.13</v>
      </c>
      <c r="J35" s="24">
        <v>28.500101895251678</v>
      </c>
      <c r="K35" s="24">
        <v>1261.381699612798</v>
      </c>
      <c r="L35" s="19">
        <v>4391.1351131037291</v>
      </c>
    </row>
    <row r="36" spans="2:12" x14ac:dyDescent="0.25">
      <c r="B36" s="28">
        <v>10</v>
      </c>
      <c r="C36" s="32" t="s">
        <v>25</v>
      </c>
      <c r="D36" s="23" t="s">
        <v>6</v>
      </c>
      <c r="E36" s="17">
        <v>2038</v>
      </c>
      <c r="F36" s="24">
        <v>8.1312410841654774</v>
      </c>
      <c r="G36" s="24">
        <v>23.43590788669248</v>
      </c>
      <c r="H36" s="24">
        <v>361.39188913796619</v>
      </c>
      <c r="I36" s="24">
        <v>669.57</v>
      </c>
      <c r="J36" s="24">
        <v>100.44833910739759</v>
      </c>
      <c r="K36" s="24">
        <v>1561.8606072957</v>
      </c>
      <c r="L36" s="19">
        <v>11406.460158956592</v>
      </c>
    </row>
    <row r="37" spans="2:12" x14ac:dyDescent="0.25">
      <c r="B37" s="28">
        <v>10</v>
      </c>
      <c r="C37" s="32" t="s">
        <v>25</v>
      </c>
      <c r="D37" s="23" t="s">
        <v>7</v>
      </c>
      <c r="E37" s="17">
        <v>2038</v>
      </c>
      <c r="F37" s="24">
        <v>0</v>
      </c>
      <c r="G37" s="24">
        <v>16.405135520684738</v>
      </c>
      <c r="H37" s="24">
        <v>134.42021601793354</v>
      </c>
      <c r="I37" s="24">
        <v>172.5</v>
      </c>
      <c r="J37" s="24">
        <v>69.523130222131655</v>
      </c>
      <c r="K37" s="24">
        <v>425.27002241695538</v>
      </c>
      <c r="L37" s="19">
        <v>2526.9614835948646</v>
      </c>
    </row>
    <row r="38" spans="2:12" x14ac:dyDescent="0.25">
      <c r="B38" s="28">
        <v>10</v>
      </c>
      <c r="C38" s="32" t="s">
        <v>25</v>
      </c>
      <c r="D38" s="23" t="s">
        <v>8</v>
      </c>
      <c r="E38" s="17">
        <v>2038</v>
      </c>
      <c r="F38" s="24">
        <v>0</v>
      </c>
      <c r="G38" s="24">
        <v>0</v>
      </c>
      <c r="H38" s="24">
        <v>226.97167312003259</v>
      </c>
      <c r="I38" s="24">
        <v>518.75</v>
      </c>
      <c r="J38" s="24">
        <v>27.817403708987161</v>
      </c>
      <c r="K38" s="24">
        <v>1147.2284491542694</v>
      </c>
      <c r="L38" s="19">
        <v>8879.4986753617286</v>
      </c>
    </row>
    <row r="39" spans="2:12" x14ac:dyDescent="0.25">
      <c r="B39" s="28">
        <v>11</v>
      </c>
      <c r="C39" s="32" t="s">
        <v>26</v>
      </c>
      <c r="D39" s="23" t="s">
        <v>6</v>
      </c>
      <c r="E39" s="17">
        <v>2770</v>
      </c>
      <c r="F39" s="24">
        <v>20.328102710413692</v>
      </c>
      <c r="G39" s="24">
        <v>23.43590788669248</v>
      </c>
      <c r="H39" s="24">
        <v>443.28510291420417</v>
      </c>
      <c r="I39" s="24">
        <v>829.21</v>
      </c>
      <c r="J39" s="24">
        <v>109.00754024862441</v>
      </c>
      <c r="K39" s="24">
        <v>2019.7676788261667</v>
      </c>
      <c r="L39" s="19">
        <v>9747.2386386794369</v>
      </c>
    </row>
    <row r="40" spans="2:12" x14ac:dyDescent="0.25">
      <c r="B40" s="28">
        <v>11</v>
      </c>
      <c r="C40" s="32" t="s">
        <v>26</v>
      </c>
      <c r="D40" s="23" t="s">
        <v>7</v>
      </c>
      <c r="E40" s="17">
        <v>2770</v>
      </c>
      <c r="F40" s="24">
        <v>0</v>
      </c>
      <c r="G40" s="24">
        <v>16.405135520684738</v>
      </c>
      <c r="H40" s="24">
        <v>149.37843896474422</v>
      </c>
      <c r="I40" s="24">
        <v>191.08</v>
      </c>
      <c r="J40" s="24">
        <v>75.473812920317897</v>
      </c>
      <c r="K40" s="24">
        <v>492.15406562054204</v>
      </c>
      <c r="L40" s="19">
        <v>2029.7839820664356</v>
      </c>
    </row>
    <row r="41" spans="2:12" x14ac:dyDescent="0.25">
      <c r="B41" s="28">
        <v>11</v>
      </c>
      <c r="C41" s="32" t="s">
        <v>26</v>
      </c>
      <c r="D41" s="23" t="s">
        <v>8</v>
      </c>
      <c r="E41" s="17">
        <v>2770</v>
      </c>
      <c r="F41" s="24">
        <v>0</v>
      </c>
      <c r="G41" s="24">
        <v>0</v>
      </c>
      <c r="H41" s="24">
        <v>293.90666394945993</v>
      </c>
      <c r="I41" s="24">
        <v>659.17</v>
      </c>
      <c r="J41" s="24">
        <v>29.142041980843693</v>
      </c>
      <c r="K41" s="24">
        <v>1553.5051966578355</v>
      </c>
      <c r="L41" s="19">
        <v>8242.2763399225587</v>
      </c>
    </row>
    <row r="42" spans="2:12" x14ac:dyDescent="0.25">
      <c r="B42" s="28">
        <v>12</v>
      </c>
      <c r="C42" s="32" t="s">
        <v>27</v>
      </c>
      <c r="D42" s="23" t="s">
        <v>6</v>
      </c>
      <c r="E42" s="17">
        <v>1999</v>
      </c>
      <c r="F42" s="24">
        <v>8.1312410841654774</v>
      </c>
      <c r="G42" s="24">
        <v>23.43590788669248</v>
      </c>
      <c r="H42" s="24">
        <v>429.75341349093128</v>
      </c>
      <c r="I42" s="24">
        <v>886.92</v>
      </c>
      <c r="J42" s="24">
        <v>108.30446301202365</v>
      </c>
      <c r="K42" s="24">
        <v>1888.9545547177499</v>
      </c>
      <c r="L42" s="19">
        <v>13701.772977379254</v>
      </c>
    </row>
    <row r="43" spans="2:12" x14ac:dyDescent="0.25">
      <c r="B43" s="28">
        <v>12</v>
      </c>
      <c r="C43" s="32" t="s">
        <v>27</v>
      </c>
      <c r="D43" s="23" t="s">
        <v>7</v>
      </c>
      <c r="E43" s="17">
        <v>1999</v>
      </c>
      <c r="F43" s="24">
        <v>0</v>
      </c>
      <c r="G43" s="24">
        <v>16.405135520684738</v>
      </c>
      <c r="H43" s="24">
        <v>145.44528224984717</v>
      </c>
      <c r="I43" s="24">
        <v>206.02</v>
      </c>
      <c r="J43" s="24">
        <v>72.722641124923584</v>
      </c>
      <c r="K43" s="24">
        <v>447.21825962910123</v>
      </c>
      <c r="L43" s="19">
        <v>3180.069288771143</v>
      </c>
    </row>
    <row r="44" spans="2:12" x14ac:dyDescent="0.25">
      <c r="B44" s="28">
        <v>12</v>
      </c>
      <c r="C44" s="32" t="s">
        <v>27</v>
      </c>
      <c r="D44" s="23" t="s">
        <v>8</v>
      </c>
      <c r="E44" s="17">
        <v>1999</v>
      </c>
      <c r="F44" s="24">
        <v>0</v>
      </c>
      <c r="G44" s="24">
        <v>0</v>
      </c>
      <c r="H44" s="24">
        <v>284.30813124108414</v>
      </c>
      <c r="I44" s="24">
        <v>704.35</v>
      </c>
      <c r="J44" s="24">
        <v>30.089667821479519</v>
      </c>
      <c r="K44" s="24">
        <v>1475.6572243733442</v>
      </c>
      <c r="L44" s="19">
        <v>11353.321785204809</v>
      </c>
    </row>
    <row r="45" spans="2:12" x14ac:dyDescent="0.25">
      <c r="B45" s="28">
        <v>13</v>
      </c>
      <c r="C45" s="32" t="s">
        <v>28</v>
      </c>
      <c r="D45" s="23" t="s">
        <v>6</v>
      </c>
      <c r="E45" s="17">
        <v>18628</v>
      </c>
      <c r="F45" s="24">
        <v>8.1312410841654774</v>
      </c>
      <c r="G45" s="24">
        <v>23.43590788669248</v>
      </c>
      <c r="H45" s="24">
        <v>505.8793560220094</v>
      </c>
      <c r="I45" s="24">
        <v>1022.78</v>
      </c>
      <c r="J45" s="24">
        <v>128.7752190747911</v>
      </c>
      <c r="K45" s="24">
        <v>2083.6763806806603</v>
      </c>
      <c r="L45" s="19">
        <v>36962.920317913187</v>
      </c>
    </row>
    <row r="46" spans="2:12" x14ac:dyDescent="0.25">
      <c r="B46" s="28">
        <v>13</v>
      </c>
      <c r="C46" s="32" t="s">
        <v>28</v>
      </c>
      <c r="D46" s="23" t="s">
        <v>7</v>
      </c>
      <c r="E46" s="17">
        <v>18628</v>
      </c>
      <c r="F46" s="24">
        <v>0</v>
      </c>
      <c r="G46" s="24">
        <v>16.405135520684738</v>
      </c>
      <c r="H46" s="24">
        <v>177.64418178112899</v>
      </c>
      <c r="I46" s="24">
        <v>254.62</v>
      </c>
      <c r="J46" s="24">
        <v>87.833706949256168</v>
      </c>
      <c r="K46" s="24">
        <v>577.04299979620941</v>
      </c>
      <c r="L46" s="19">
        <v>10111.626248216831</v>
      </c>
    </row>
    <row r="47" spans="2:12" x14ac:dyDescent="0.25">
      <c r="B47" s="28">
        <v>13</v>
      </c>
      <c r="C47" s="32" t="s">
        <v>28</v>
      </c>
      <c r="D47" s="23" t="s">
        <v>8</v>
      </c>
      <c r="E47" s="17">
        <v>18628</v>
      </c>
      <c r="F47" s="24">
        <v>0</v>
      </c>
      <c r="G47" s="24">
        <v>0</v>
      </c>
      <c r="H47" s="24">
        <v>328.23517424088033</v>
      </c>
      <c r="I47" s="24">
        <v>802.63</v>
      </c>
      <c r="J47" s="24">
        <v>33.56429590381088</v>
      </c>
      <c r="K47" s="24">
        <v>1565.9058487874463</v>
      </c>
      <c r="L47" s="19">
        <v>26851.294069696352</v>
      </c>
    </row>
    <row r="48" spans="2:12" x14ac:dyDescent="0.25">
      <c r="B48" s="28">
        <v>14</v>
      </c>
      <c r="C48" s="32" t="s">
        <v>29</v>
      </c>
      <c r="D48" s="23" t="s">
        <v>6</v>
      </c>
      <c r="E48" s="17">
        <v>5004</v>
      </c>
      <c r="F48" s="24">
        <v>8.1312410841654774</v>
      </c>
      <c r="G48" s="24">
        <v>23.43590788669248</v>
      </c>
      <c r="H48" s="24">
        <v>363.89851232932546</v>
      </c>
      <c r="I48" s="24">
        <v>644.35</v>
      </c>
      <c r="J48" s="24">
        <v>91.583452211126954</v>
      </c>
      <c r="K48" s="24">
        <v>1609.944976564092</v>
      </c>
      <c r="L48" s="19">
        <v>7205.6144283676376</v>
      </c>
    </row>
    <row r="49" spans="2:12" x14ac:dyDescent="0.25">
      <c r="B49" s="28">
        <v>14</v>
      </c>
      <c r="C49" s="32" t="s">
        <v>29</v>
      </c>
      <c r="D49" s="23" t="s">
        <v>7</v>
      </c>
      <c r="E49" s="17">
        <v>5004</v>
      </c>
      <c r="F49" s="24">
        <v>0</v>
      </c>
      <c r="G49" s="24">
        <v>16.405135520684738</v>
      </c>
      <c r="H49" s="24">
        <v>128.00081516201345</v>
      </c>
      <c r="I49" s="24">
        <v>155.21</v>
      </c>
      <c r="J49" s="24">
        <v>64.102302832687997</v>
      </c>
      <c r="K49" s="24">
        <v>425.30059099245972</v>
      </c>
      <c r="L49" s="19">
        <v>1874.8522518850621</v>
      </c>
    </row>
    <row r="50" spans="2:12" x14ac:dyDescent="0.25">
      <c r="B50" s="28">
        <v>14</v>
      </c>
      <c r="C50" s="32" t="s">
        <v>29</v>
      </c>
      <c r="D50" s="23" t="s">
        <v>8</v>
      </c>
      <c r="E50" s="17">
        <v>5004</v>
      </c>
      <c r="F50" s="24">
        <v>0</v>
      </c>
      <c r="G50" s="24">
        <v>0</v>
      </c>
      <c r="H50" s="24">
        <v>235.89769716731197</v>
      </c>
      <c r="I50" s="24">
        <v>513.95000000000005</v>
      </c>
      <c r="J50" s="24">
        <v>26.411249235785611</v>
      </c>
      <c r="K50" s="24">
        <v>1215.6103525575706</v>
      </c>
      <c r="L50" s="19">
        <v>6146.1687385367841</v>
      </c>
    </row>
    <row r="51" spans="2:12" x14ac:dyDescent="0.25">
      <c r="B51" s="28">
        <v>15</v>
      </c>
      <c r="C51" s="32" t="s">
        <v>30</v>
      </c>
      <c r="D51" s="23" t="s">
        <v>6</v>
      </c>
      <c r="E51" s="17">
        <v>907</v>
      </c>
      <c r="F51" s="24">
        <v>16.262482168330955</v>
      </c>
      <c r="G51" s="24">
        <v>23.43590788669248</v>
      </c>
      <c r="H51" s="24">
        <v>378.20460566537599</v>
      </c>
      <c r="I51" s="24">
        <v>633.04999999999995</v>
      </c>
      <c r="J51" s="24">
        <v>96.535561442836752</v>
      </c>
      <c r="K51" s="24">
        <v>1761.5345424903198</v>
      </c>
      <c r="L51" s="19">
        <v>4838.3635622579986</v>
      </c>
    </row>
    <row r="52" spans="2:12" x14ac:dyDescent="0.25">
      <c r="B52" s="28">
        <v>15</v>
      </c>
      <c r="C52" s="32" t="s">
        <v>30</v>
      </c>
      <c r="D52" s="23" t="s">
        <v>7</v>
      </c>
      <c r="E52" s="17">
        <v>907</v>
      </c>
      <c r="F52" s="24">
        <v>0</v>
      </c>
      <c r="G52" s="24">
        <v>16.405135520684738</v>
      </c>
      <c r="H52" s="24">
        <v>128.22498471571225</v>
      </c>
      <c r="I52" s="24">
        <v>156.61000000000001</v>
      </c>
      <c r="J52" s="24">
        <v>65.987364988791526</v>
      </c>
      <c r="K52" s="24">
        <v>440.57468921948237</v>
      </c>
      <c r="L52" s="19">
        <v>1533.7273283065008</v>
      </c>
    </row>
    <row r="53" spans="2:12" x14ac:dyDescent="0.25">
      <c r="B53" s="28">
        <v>15</v>
      </c>
      <c r="C53" s="32" t="s">
        <v>30</v>
      </c>
      <c r="D53" s="23" t="s">
        <v>8</v>
      </c>
      <c r="E53" s="17">
        <v>907</v>
      </c>
      <c r="F53" s="24">
        <v>0</v>
      </c>
      <c r="G53" s="24">
        <v>0</v>
      </c>
      <c r="H53" s="24">
        <v>249.97962094966374</v>
      </c>
      <c r="I53" s="24">
        <v>499.78</v>
      </c>
      <c r="J53" s="24">
        <v>28.286121866721011</v>
      </c>
      <c r="K53" s="24">
        <v>1413.8883228041573</v>
      </c>
      <c r="L53" s="19">
        <v>3820.4401874872628</v>
      </c>
    </row>
    <row r="54" spans="2:12" x14ac:dyDescent="0.25">
      <c r="B54" s="28">
        <v>16</v>
      </c>
      <c r="C54" s="32" t="s">
        <v>31</v>
      </c>
      <c r="D54" s="23" t="s">
        <v>6</v>
      </c>
      <c r="E54" s="17">
        <v>2391</v>
      </c>
      <c r="F54" s="24">
        <v>8.1312410841654774</v>
      </c>
      <c r="G54" s="24">
        <v>23.43590788669248</v>
      </c>
      <c r="H54" s="24">
        <v>415.15182392500509</v>
      </c>
      <c r="I54" s="24">
        <v>849.82</v>
      </c>
      <c r="J54" s="24">
        <v>107.19380476869777</v>
      </c>
      <c r="K54" s="24">
        <v>1662.8489912370082</v>
      </c>
      <c r="L54" s="19">
        <v>17386.733238231096</v>
      </c>
    </row>
    <row r="55" spans="2:12" x14ac:dyDescent="0.25">
      <c r="B55" s="28">
        <v>16</v>
      </c>
      <c r="C55" s="32" t="s">
        <v>31</v>
      </c>
      <c r="D55" s="23" t="s">
        <v>7</v>
      </c>
      <c r="E55" s="17">
        <v>2391</v>
      </c>
      <c r="F55" s="24">
        <v>5.6959445689830845</v>
      </c>
      <c r="G55" s="24">
        <v>16.405135520684738</v>
      </c>
      <c r="H55" s="24">
        <v>141.01283880171181</v>
      </c>
      <c r="I55" s="24">
        <v>205.9</v>
      </c>
      <c r="J55" s="24">
        <v>69.798247401671077</v>
      </c>
      <c r="K55" s="24">
        <v>430.52781740370892</v>
      </c>
      <c r="L55" s="19">
        <v>4472.0705115141636</v>
      </c>
    </row>
    <row r="56" spans="2:12" x14ac:dyDescent="0.25">
      <c r="B56" s="28">
        <v>16</v>
      </c>
      <c r="C56" s="32" t="s">
        <v>31</v>
      </c>
      <c r="D56" s="23" t="s">
        <v>8</v>
      </c>
      <c r="E56" s="17">
        <v>2391</v>
      </c>
      <c r="F56" s="24">
        <v>0</v>
      </c>
      <c r="G56" s="24">
        <v>0</v>
      </c>
      <c r="H56" s="24">
        <v>274.13898512329325</v>
      </c>
      <c r="I56" s="24">
        <v>663.27</v>
      </c>
      <c r="J56" s="24">
        <v>28.989199103321784</v>
      </c>
      <c r="K56" s="24">
        <v>1293.590788669248</v>
      </c>
      <c r="L56" s="19">
        <v>12914.662726716935</v>
      </c>
    </row>
    <row r="57" spans="2:12" x14ac:dyDescent="0.25">
      <c r="B57" s="28">
        <v>17</v>
      </c>
      <c r="C57" s="32" t="s">
        <v>32</v>
      </c>
      <c r="D57" s="23" t="s">
        <v>6</v>
      </c>
      <c r="E57" s="17">
        <v>5012</v>
      </c>
      <c r="F57" s="24">
        <v>8.1312410841654774</v>
      </c>
      <c r="G57" s="24">
        <v>23.43590788669248</v>
      </c>
      <c r="H57" s="24">
        <v>369.9816588546974</v>
      </c>
      <c r="I57" s="24">
        <v>685.45</v>
      </c>
      <c r="J57" s="24">
        <v>97.106174852251883</v>
      </c>
      <c r="K57" s="24">
        <v>1576.0749949052374</v>
      </c>
      <c r="L57" s="19">
        <v>9959.6291012838792</v>
      </c>
    </row>
    <row r="58" spans="2:12" x14ac:dyDescent="0.25">
      <c r="B58" s="28">
        <v>17</v>
      </c>
      <c r="C58" s="32" t="s">
        <v>32</v>
      </c>
      <c r="D58" s="23" t="s">
        <v>7</v>
      </c>
      <c r="E58" s="17">
        <v>5012</v>
      </c>
      <c r="F58" s="24">
        <v>0</v>
      </c>
      <c r="G58" s="24">
        <v>16.405135520684738</v>
      </c>
      <c r="H58" s="24">
        <v>131.04748318728349</v>
      </c>
      <c r="I58" s="24">
        <v>163.34</v>
      </c>
      <c r="J58" s="24">
        <v>67.118402282453644</v>
      </c>
      <c r="K58" s="24">
        <v>422.80415732626858</v>
      </c>
      <c r="L58" s="19">
        <v>2517.1591603831262</v>
      </c>
    </row>
    <row r="59" spans="2:12" x14ac:dyDescent="0.25">
      <c r="B59" s="28">
        <v>17</v>
      </c>
      <c r="C59" s="32" t="s">
        <v>32</v>
      </c>
      <c r="D59" s="23" t="s">
        <v>8</v>
      </c>
      <c r="E59" s="17">
        <v>5012</v>
      </c>
      <c r="F59" s="24">
        <v>0</v>
      </c>
      <c r="G59" s="24">
        <v>0</v>
      </c>
      <c r="H59" s="24">
        <v>238.93417566741388</v>
      </c>
      <c r="I59" s="24">
        <v>543.67999999999995</v>
      </c>
      <c r="J59" s="24">
        <v>26.778072141838191</v>
      </c>
      <c r="K59" s="24">
        <v>1173.4970450377014</v>
      </c>
      <c r="L59" s="19">
        <v>8069.9103321785205</v>
      </c>
    </row>
    <row r="60" spans="2:12" x14ac:dyDescent="0.25">
      <c r="B60" s="28">
        <v>18</v>
      </c>
      <c r="C60" s="32" t="s">
        <v>33</v>
      </c>
      <c r="D60" s="23" t="s">
        <v>6</v>
      </c>
      <c r="E60" s="17">
        <v>1962</v>
      </c>
      <c r="F60" s="24">
        <v>8.1312410841654774</v>
      </c>
      <c r="G60" s="24">
        <v>23.43590788669248</v>
      </c>
      <c r="H60" s="24">
        <v>401.15141634399833</v>
      </c>
      <c r="I60" s="24">
        <v>714.25</v>
      </c>
      <c r="J60" s="24">
        <v>102.82249847157122</v>
      </c>
      <c r="K60" s="24">
        <v>1707.5911962502546</v>
      </c>
      <c r="L60" s="19">
        <v>6969.8288159771746</v>
      </c>
    </row>
    <row r="61" spans="2:12" x14ac:dyDescent="0.25">
      <c r="B61" s="28">
        <v>18</v>
      </c>
      <c r="C61" s="32" t="s">
        <v>33</v>
      </c>
      <c r="D61" s="23" t="s">
        <v>7</v>
      </c>
      <c r="E61" s="17">
        <v>1962</v>
      </c>
      <c r="F61" s="24">
        <v>0</v>
      </c>
      <c r="G61" s="24">
        <v>16.405135520684738</v>
      </c>
      <c r="H61" s="24">
        <v>136.18300387201955</v>
      </c>
      <c r="I61" s="24">
        <v>171.77</v>
      </c>
      <c r="J61" s="24">
        <v>68.443040554310173</v>
      </c>
      <c r="K61" s="24">
        <v>455.83859792133688</v>
      </c>
      <c r="L61" s="19">
        <v>2078.5001018952516</v>
      </c>
    </row>
    <row r="62" spans="2:12" x14ac:dyDescent="0.25">
      <c r="B62" s="28">
        <v>18</v>
      </c>
      <c r="C62" s="32" t="s">
        <v>33</v>
      </c>
      <c r="D62" s="23" t="s">
        <v>8</v>
      </c>
      <c r="E62" s="17">
        <v>1962</v>
      </c>
      <c r="F62" s="24">
        <v>0</v>
      </c>
      <c r="G62" s="24">
        <v>0</v>
      </c>
      <c r="H62" s="24">
        <v>264.96841247197881</v>
      </c>
      <c r="I62" s="24">
        <v>564.69000000000005</v>
      </c>
      <c r="J62" s="24">
        <v>29.600570613409413</v>
      </c>
      <c r="K62" s="24">
        <v>1326.4316282861218</v>
      </c>
      <c r="L62" s="19">
        <v>5725.3311595679643</v>
      </c>
    </row>
    <row r="63" spans="2:12" x14ac:dyDescent="0.25">
      <c r="B63" s="28">
        <v>19</v>
      </c>
      <c r="C63" s="32" t="s">
        <v>34</v>
      </c>
      <c r="D63" s="23" t="s">
        <v>6</v>
      </c>
      <c r="E63" s="17">
        <v>1606</v>
      </c>
      <c r="F63" s="24">
        <v>14.73405339311188</v>
      </c>
      <c r="G63" s="24">
        <v>23.43590788669248</v>
      </c>
      <c r="H63" s="24">
        <v>370.07336458121051</v>
      </c>
      <c r="I63" s="24">
        <v>639.58000000000004</v>
      </c>
      <c r="J63" s="24">
        <v>92.816384756470342</v>
      </c>
      <c r="K63" s="24">
        <v>1609.944976564092</v>
      </c>
      <c r="L63" s="19">
        <v>5229.549622987568</v>
      </c>
    </row>
    <row r="64" spans="2:12" x14ac:dyDescent="0.25">
      <c r="B64" s="28">
        <v>19</v>
      </c>
      <c r="C64" s="32" t="s">
        <v>34</v>
      </c>
      <c r="D64" s="23" t="s">
        <v>7</v>
      </c>
      <c r="E64" s="17">
        <v>1606</v>
      </c>
      <c r="F64" s="24">
        <v>0</v>
      </c>
      <c r="G64" s="24">
        <v>16.405135520684738</v>
      </c>
      <c r="H64" s="24">
        <v>125.30059099245975</v>
      </c>
      <c r="I64" s="24">
        <v>144.88999999999999</v>
      </c>
      <c r="J64" s="24">
        <v>64.102302832687997</v>
      </c>
      <c r="K64" s="24">
        <v>425.44324434481348</v>
      </c>
      <c r="L64" s="19">
        <v>1150.3668229060524</v>
      </c>
    </row>
    <row r="65" spans="2:12" x14ac:dyDescent="0.25">
      <c r="B65" s="28">
        <v>19</v>
      </c>
      <c r="C65" s="32" t="s">
        <v>34</v>
      </c>
      <c r="D65" s="23" t="s">
        <v>8</v>
      </c>
      <c r="E65" s="17">
        <v>1606</v>
      </c>
      <c r="F65" s="24">
        <v>0</v>
      </c>
      <c r="G65" s="24">
        <v>0</v>
      </c>
      <c r="H65" s="24">
        <v>244.78296311391887</v>
      </c>
      <c r="I65" s="24">
        <v>513.12</v>
      </c>
      <c r="J65" s="24">
        <v>26.56409211330752</v>
      </c>
      <c r="K65" s="24">
        <v>1229.9266354187894</v>
      </c>
      <c r="L65" s="19">
        <v>4092.4393723252497</v>
      </c>
    </row>
    <row r="66" spans="2:12" x14ac:dyDescent="0.25">
      <c r="B66" s="28">
        <v>20</v>
      </c>
      <c r="C66" s="32" t="s">
        <v>114</v>
      </c>
      <c r="D66" s="23" t="s">
        <v>6</v>
      </c>
      <c r="E66" s="17">
        <v>2349</v>
      </c>
      <c r="F66" s="24">
        <v>19.451803545954757</v>
      </c>
      <c r="G66" s="24">
        <v>23.43590788669248</v>
      </c>
      <c r="H66" s="24">
        <v>537.70124312207054</v>
      </c>
      <c r="I66" s="24">
        <v>1039.26</v>
      </c>
      <c r="J66" s="24">
        <v>132.44344813531688</v>
      </c>
      <c r="K66" s="24">
        <v>2347.1978805787649</v>
      </c>
      <c r="L66" s="19">
        <v>12543.30548196454</v>
      </c>
    </row>
    <row r="67" spans="2:12" x14ac:dyDescent="0.25">
      <c r="B67" s="28">
        <v>20</v>
      </c>
      <c r="C67" s="32" t="s">
        <v>114</v>
      </c>
      <c r="D67" s="23" t="s">
        <v>7</v>
      </c>
      <c r="E67" s="17">
        <v>2349</v>
      </c>
      <c r="F67" s="24">
        <v>12.268188302425106</v>
      </c>
      <c r="G67" s="24">
        <v>16.405135520684738</v>
      </c>
      <c r="H67" s="24">
        <v>182.96311391889137</v>
      </c>
      <c r="I67" s="24">
        <v>249.29</v>
      </c>
      <c r="J67" s="24">
        <v>89.657631954350919</v>
      </c>
      <c r="K67" s="24">
        <v>580.77236600774404</v>
      </c>
      <c r="L67" s="19">
        <v>3876.7169349908295</v>
      </c>
    </row>
    <row r="68" spans="2:12" x14ac:dyDescent="0.25">
      <c r="B68" s="28">
        <v>20</v>
      </c>
      <c r="C68" s="32" t="s">
        <v>114</v>
      </c>
      <c r="D68" s="23" t="s">
        <v>8</v>
      </c>
      <c r="E68" s="17">
        <v>2349</v>
      </c>
      <c r="F68" s="24">
        <v>0</v>
      </c>
      <c r="G68" s="24">
        <v>0</v>
      </c>
      <c r="H68" s="24">
        <v>354.73812920317908</v>
      </c>
      <c r="I68" s="24">
        <v>833.54</v>
      </c>
      <c r="J68" s="24">
        <v>34.226615039739151</v>
      </c>
      <c r="K68" s="24">
        <v>1812.2070511514162</v>
      </c>
      <c r="L68" s="19">
        <v>11457.581006725086</v>
      </c>
    </row>
    <row r="69" spans="2:12" x14ac:dyDescent="0.25">
      <c r="B69" s="28">
        <v>21</v>
      </c>
      <c r="C69" s="32" t="s">
        <v>112</v>
      </c>
      <c r="D69" s="23" t="s">
        <v>6</v>
      </c>
      <c r="E69" s="17">
        <v>4070</v>
      </c>
      <c r="F69" s="24">
        <v>8.1312410841654774</v>
      </c>
      <c r="G69" s="24">
        <v>23.43590788669248</v>
      </c>
      <c r="H69" s="24">
        <v>390.6052577949867</v>
      </c>
      <c r="I69" s="24">
        <v>745.74</v>
      </c>
      <c r="J69" s="24">
        <v>97.727735887507635</v>
      </c>
      <c r="K69" s="24">
        <v>1701.2023639698389</v>
      </c>
      <c r="L69" s="19">
        <v>18544.619930711226</v>
      </c>
    </row>
    <row r="70" spans="2:12" x14ac:dyDescent="0.25">
      <c r="B70" s="28">
        <v>21</v>
      </c>
      <c r="C70" s="32" t="s">
        <v>112</v>
      </c>
      <c r="D70" s="23" t="s">
        <v>7</v>
      </c>
      <c r="E70" s="17">
        <v>4070</v>
      </c>
      <c r="F70" s="24">
        <v>0</v>
      </c>
      <c r="G70" s="24">
        <v>16.405135520684738</v>
      </c>
      <c r="H70" s="24">
        <v>138.1801508049725</v>
      </c>
      <c r="I70" s="24">
        <v>176.93</v>
      </c>
      <c r="J70" s="24">
        <v>67.587120440187476</v>
      </c>
      <c r="K70" s="24">
        <v>453.58671285918069</v>
      </c>
      <c r="L70" s="19">
        <v>3446.9227633992255</v>
      </c>
    </row>
    <row r="71" spans="2:12" x14ac:dyDescent="0.25">
      <c r="B71" s="28">
        <v>21</v>
      </c>
      <c r="C71" s="32" t="s">
        <v>112</v>
      </c>
      <c r="D71" s="23" t="s">
        <v>8</v>
      </c>
      <c r="E71" s="17">
        <v>4070</v>
      </c>
      <c r="F71" s="24">
        <v>0</v>
      </c>
      <c r="G71" s="24">
        <v>0</v>
      </c>
      <c r="H71" s="24">
        <v>252.43529651518239</v>
      </c>
      <c r="I71" s="24">
        <v>592.57000000000005</v>
      </c>
      <c r="J71" s="24">
        <v>27.48114937843896</v>
      </c>
      <c r="K71" s="24">
        <v>1261.1167719584269</v>
      </c>
      <c r="L71" s="19">
        <v>15097.697167312002</v>
      </c>
    </row>
    <row r="72" spans="2:12" x14ac:dyDescent="0.25">
      <c r="B72" s="28">
        <v>22</v>
      </c>
      <c r="C72" s="32" t="s">
        <v>111</v>
      </c>
      <c r="D72" s="23" t="s">
        <v>6</v>
      </c>
      <c r="E72" s="17">
        <v>4575</v>
      </c>
      <c r="F72" s="24">
        <v>8.1312410841654774</v>
      </c>
      <c r="G72" s="24">
        <v>23.43590788669248</v>
      </c>
      <c r="H72" s="24">
        <v>342.12349704503765</v>
      </c>
      <c r="I72" s="24">
        <v>667.69</v>
      </c>
      <c r="J72" s="24">
        <v>96.535561442836752</v>
      </c>
      <c r="K72" s="24">
        <v>1476.3297330344403</v>
      </c>
      <c r="L72" s="19">
        <v>9311.8707968208673</v>
      </c>
    </row>
    <row r="73" spans="2:12" x14ac:dyDescent="0.25">
      <c r="B73" s="28">
        <v>22</v>
      </c>
      <c r="C73" s="32" t="s">
        <v>111</v>
      </c>
      <c r="D73" s="23" t="s">
        <v>7</v>
      </c>
      <c r="E73" s="17">
        <v>4575</v>
      </c>
      <c r="F73" s="24">
        <v>0</v>
      </c>
      <c r="G73" s="24">
        <v>16.405135520684738</v>
      </c>
      <c r="H73" s="24">
        <v>126.18707968208682</v>
      </c>
      <c r="I73" s="24">
        <v>164.73</v>
      </c>
      <c r="J73" s="24">
        <v>65.049928673323819</v>
      </c>
      <c r="K73" s="24">
        <v>410.73975952720605</v>
      </c>
      <c r="L73" s="19">
        <v>2755.8793560220092</v>
      </c>
    </row>
    <row r="74" spans="2:12" x14ac:dyDescent="0.25">
      <c r="B74" s="28">
        <v>22</v>
      </c>
      <c r="C74" s="32" t="s">
        <v>111</v>
      </c>
      <c r="D74" s="23" t="s">
        <v>8</v>
      </c>
      <c r="E74" s="17">
        <v>4575</v>
      </c>
      <c r="F74" s="24">
        <v>0</v>
      </c>
      <c r="G74" s="24">
        <v>0</v>
      </c>
      <c r="H74" s="24">
        <v>215.93641736295086</v>
      </c>
      <c r="I74" s="24">
        <v>522.63</v>
      </c>
      <c r="J74" s="24">
        <v>27.328306500917055</v>
      </c>
      <c r="K74" s="24">
        <v>1115.0703077236599</v>
      </c>
      <c r="L74" s="19">
        <v>7502.3639698390052</v>
      </c>
    </row>
    <row r="75" spans="2:12" x14ac:dyDescent="0.25">
      <c r="B75" s="28">
        <v>23</v>
      </c>
      <c r="C75" s="32" t="s">
        <v>35</v>
      </c>
      <c r="D75" s="23" t="s">
        <v>6</v>
      </c>
      <c r="E75" s="17">
        <v>625</v>
      </c>
      <c r="F75" s="24">
        <v>20.37905033625433</v>
      </c>
      <c r="G75" s="24">
        <v>23.43590788669248</v>
      </c>
      <c r="H75" s="24">
        <v>383.16690442225394</v>
      </c>
      <c r="I75" s="24">
        <v>613.73</v>
      </c>
      <c r="J75" s="24">
        <v>108.78337069492562</v>
      </c>
      <c r="K75" s="24">
        <v>1522.8041573262685</v>
      </c>
      <c r="L75" s="19">
        <v>4806.7658447116355</v>
      </c>
    </row>
    <row r="76" spans="2:12" x14ac:dyDescent="0.25">
      <c r="B76" s="28">
        <v>23</v>
      </c>
      <c r="C76" s="32" t="s">
        <v>35</v>
      </c>
      <c r="D76" s="23" t="s">
        <v>7</v>
      </c>
      <c r="E76" s="17">
        <v>625</v>
      </c>
      <c r="F76" s="24">
        <v>0.22416955369879762</v>
      </c>
      <c r="G76" s="24">
        <v>16.405135520684738</v>
      </c>
      <c r="H76" s="24">
        <v>134.04320358671288</v>
      </c>
      <c r="I76" s="24">
        <v>153.44</v>
      </c>
      <c r="J76" s="24">
        <v>73.476665987364981</v>
      </c>
      <c r="K76" s="24">
        <v>449.72488282046055</v>
      </c>
      <c r="L76" s="19">
        <v>1044.9358059914407</v>
      </c>
    </row>
    <row r="77" spans="2:12" x14ac:dyDescent="0.25">
      <c r="B77" s="28">
        <v>23</v>
      </c>
      <c r="C77" s="32" t="s">
        <v>35</v>
      </c>
      <c r="D77" s="23" t="s">
        <v>8</v>
      </c>
      <c r="E77" s="17">
        <v>625</v>
      </c>
      <c r="F77" s="24">
        <v>0</v>
      </c>
      <c r="G77" s="24">
        <v>0</v>
      </c>
      <c r="H77" s="24">
        <v>249.12370083554106</v>
      </c>
      <c r="I77" s="24">
        <v>484.35</v>
      </c>
      <c r="J77" s="24">
        <v>31.872834725901772</v>
      </c>
      <c r="K77" s="24">
        <v>1171.3674342775626</v>
      </c>
      <c r="L77" s="19">
        <v>4454.9317301813726</v>
      </c>
    </row>
    <row r="78" spans="2:12" x14ac:dyDescent="0.25">
      <c r="B78" s="28">
        <v>24</v>
      </c>
      <c r="C78" s="32" t="s">
        <v>36</v>
      </c>
      <c r="D78" s="23" t="s">
        <v>6</v>
      </c>
      <c r="E78" s="17">
        <v>2730</v>
      </c>
      <c r="F78" s="24">
        <v>8.1312410841654774</v>
      </c>
      <c r="G78" s="24">
        <v>23.43590788669248</v>
      </c>
      <c r="H78" s="24">
        <v>397.78887303851639</v>
      </c>
      <c r="I78" s="24">
        <v>722.64</v>
      </c>
      <c r="J78" s="24">
        <v>95.8019156307316</v>
      </c>
      <c r="K78" s="24">
        <v>1812.0847768493988</v>
      </c>
      <c r="L78" s="19">
        <v>6942.0317913185245</v>
      </c>
    </row>
    <row r="79" spans="2:12" x14ac:dyDescent="0.25">
      <c r="B79" s="28">
        <v>24</v>
      </c>
      <c r="C79" s="32" t="s">
        <v>36</v>
      </c>
      <c r="D79" s="23" t="s">
        <v>7</v>
      </c>
      <c r="E79" s="17">
        <v>2730</v>
      </c>
      <c r="F79" s="24">
        <v>5.6959445689830845</v>
      </c>
      <c r="G79" s="24">
        <v>16.405135520684738</v>
      </c>
      <c r="H79" s="24">
        <v>137.06949256164663</v>
      </c>
      <c r="I79" s="24">
        <v>179.96</v>
      </c>
      <c r="J79" s="24">
        <v>65.62054208273895</v>
      </c>
      <c r="K79" s="24">
        <v>468.1067862237619</v>
      </c>
      <c r="L79" s="19">
        <v>2456.5824332586099</v>
      </c>
    </row>
    <row r="80" spans="2:12" x14ac:dyDescent="0.25">
      <c r="B80" s="28">
        <v>24</v>
      </c>
      <c r="C80" s="32" t="s">
        <v>36</v>
      </c>
      <c r="D80" s="23" t="s">
        <v>8</v>
      </c>
      <c r="E80" s="17">
        <v>2730</v>
      </c>
      <c r="F80" s="24">
        <v>0</v>
      </c>
      <c r="G80" s="24">
        <v>0</v>
      </c>
      <c r="H80" s="24">
        <v>260.71938047686979</v>
      </c>
      <c r="I80" s="24">
        <v>564.52</v>
      </c>
      <c r="J80" s="24">
        <v>26.502954962298759</v>
      </c>
      <c r="K80" s="24">
        <v>1387.6401059710615</v>
      </c>
      <c r="L80" s="19">
        <v>5567.8011004687178</v>
      </c>
    </row>
    <row r="81" spans="2:12" x14ac:dyDescent="0.25">
      <c r="B81" s="28">
        <v>25</v>
      </c>
      <c r="C81" s="32" t="s">
        <v>37</v>
      </c>
      <c r="D81" s="23" t="s">
        <v>6</v>
      </c>
      <c r="E81" s="17">
        <v>4230</v>
      </c>
      <c r="F81" s="24">
        <v>8.1312410841654774</v>
      </c>
      <c r="G81" s="24">
        <v>23.43590788669248</v>
      </c>
      <c r="H81" s="24">
        <v>412.37008355410637</v>
      </c>
      <c r="I81" s="24">
        <v>800.59</v>
      </c>
      <c r="J81" s="24">
        <v>111.56511106582433</v>
      </c>
      <c r="K81" s="24">
        <v>1629.2337477073568</v>
      </c>
      <c r="L81" s="19">
        <v>17741.644589362135</v>
      </c>
    </row>
    <row r="82" spans="2:12" x14ac:dyDescent="0.25">
      <c r="B82" s="28">
        <v>25</v>
      </c>
      <c r="C82" s="32" t="s">
        <v>37</v>
      </c>
      <c r="D82" s="23" t="s">
        <v>7</v>
      </c>
      <c r="E82" s="17">
        <v>4230</v>
      </c>
      <c r="F82" s="24">
        <v>5.6959445689830845</v>
      </c>
      <c r="G82" s="24">
        <v>16.405135520684738</v>
      </c>
      <c r="H82" s="24">
        <v>144.37538210719379</v>
      </c>
      <c r="I82" s="24">
        <v>190.3</v>
      </c>
      <c r="J82" s="24">
        <v>76.299164458936204</v>
      </c>
      <c r="K82" s="24">
        <v>446.96352149989804</v>
      </c>
      <c r="L82" s="19">
        <v>3702.6900346443854</v>
      </c>
    </row>
    <row r="83" spans="2:12" x14ac:dyDescent="0.25">
      <c r="B83" s="28">
        <v>25</v>
      </c>
      <c r="C83" s="32" t="s">
        <v>37</v>
      </c>
      <c r="D83" s="23" t="s">
        <v>8</v>
      </c>
      <c r="E83" s="17">
        <v>4230</v>
      </c>
      <c r="F83" s="24">
        <v>0</v>
      </c>
      <c r="G83" s="24">
        <v>6.1137151008762984</v>
      </c>
      <c r="H83" s="24">
        <v>267.99470144691253</v>
      </c>
      <c r="I83" s="24">
        <v>631.70000000000005</v>
      </c>
      <c r="J83" s="24">
        <v>32.708375789688198</v>
      </c>
      <c r="K83" s="24">
        <v>1225.799877725698</v>
      </c>
      <c r="L83" s="19">
        <v>14771.80558385979</v>
      </c>
    </row>
    <row r="84" spans="2:12" x14ac:dyDescent="0.25">
      <c r="B84" s="28">
        <v>26</v>
      </c>
      <c r="C84" s="32" t="s">
        <v>38</v>
      </c>
      <c r="D84" s="23" t="s">
        <v>6</v>
      </c>
      <c r="E84" s="17">
        <v>4056</v>
      </c>
      <c r="F84" s="24">
        <v>8.1312410841654774</v>
      </c>
      <c r="G84" s="24">
        <v>23.43590788669248</v>
      </c>
      <c r="H84" s="24">
        <v>430.19156307316075</v>
      </c>
      <c r="I84" s="24">
        <v>980.06</v>
      </c>
      <c r="J84" s="24">
        <v>99.225596087222328</v>
      </c>
      <c r="K84" s="24">
        <v>1746.3623395149787</v>
      </c>
      <c r="L84" s="19">
        <v>29508.86488689627</v>
      </c>
    </row>
    <row r="85" spans="2:12" x14ac:dyDescent="0.25">
      <c r="B85" s="28">
        <v>26</v>
      </c>
      <c r="C85" s="32" t="s">
        <v>38</v>
      </c>
      <c r="D85" s="23" t="s">
        <v>7</v>
      </c>
      <c r="E85" s="17">
        <v>4056</v>
      </c>
      <c r="F85" s="24">
        <v>0</v>
      </c>
      <c r="G85" s="24">
        <v>16.405135520684738</v>
      </c>
      <c r="H85" s="24">
        <v>141.96046464234766</v>
      </c>
      <c r="I85" s="24">
        <v>194.92</v>
      </c>
      <c r="J85" s="24">
        <v>67.464846138169946</v>
      </c>
      <c r="K85" s="24">
        <v>456.07295700020376</v>
      </c>
      <c r="L85" s="19">
        <v>3946.6884043203586</v>
      </c>
    </row>
    <row r="86" spans="2:12" x14ac:dyDescent="0.25">
      <c r="B86" s="28">
        <v>26</v>
      </c>
      <c r="C86" s="32" t="s">
        <v>38</v>
      </c>
      <c r="D86" s="23" t="s">
        <v>8</v>
      </c>
      <c r="E86" s="17">
        <v>4056</v>
      </c>
      <c r="F86" s="24">
        <v>0</v>
      </c>
      <c r="G86" s="24">
        <v>0</v>
      </c>
      <c r="H86" s="24">
        <v>288.23109843081312</v>
      </c>
      <c r="I86" s="24">
        <v>823.65</v>
      </c>
      <c r="J86" s="24">
        <v>27.03281027104137</v>
      </c>
      <c r="K86" s="24">
        <v>1301.1208477684941</v>
      </c>
      <c r="L86" s="19">
        <v>27190.74791114734</v>
      </c>
    </row>
    <row r="87" spans="2:12" x14ac:dyDescent="0.25">
      <c r="B87" s="28">
        <v>27</v>
      </c>
      <c r="C87" s="32" t="s">
        <v>39</v>
      </c>
      <c r="D87" s="23" t="s">
        <v>6</v>
      </c>
      <c r="E87" s="17">
        <v>4241</v>
      </c>
      <c r="F87" s="24">
        <v>8.1312410841654774</v>
      </c>
      <c r="G87" s="24">
        <v>23.43590788669248</v>
      </c>
      <c r="H87" s="24">
        <v>438.10882412879556</v>
      </c>
      <c r="I87" s="24">
        <v>885.15</v>
      </c>
      <c r="J87" s="24">
        <v>91.583452211126954</v>
      </c>
      <c r="K87" s="24">
        <v>1875.8915834522111</v>
      </c>
      <c r="L87" s="19">
        <v>14215.18239250051</v>
      </c>
    </row>
    <row r="88" spans="2:12" x14ac:dyDescent="0.25">
      <c r="B88" s="28">
        <v>27</v>
      </c>
      <c r="C88" s="32" t="s">
        <v>39</v>
      </c>
      <c r="D88" s="23" t="s">
        <v>7</v>
      </c>
      <c r="E88" s="17">
        <v>4241</v>
      </c>
      <c r="F88" s="24">
        <v>0</v>
      </c>
      <c r="G88" s="24">
        <v>16.405135520684738</v>
      </c>
      <c r="H88" s="24">
        <v>139.86142245771345</v>
      </c>
      <c r="I88" s="24">
        <v>199.91</v>
      </c>
      <c r="J88" s="24">
        <v>64.102302832687997</v>
      </c>
      <c r="K88" s="24">
        <v>440.30976156511105</v>
      </c>
      <c r="L88" s="19">
        <v>3762.757285510495</v>
      </c>
    </row>
    <row r="89" spans="2:12" x14ac:dyDescent="0.25">
      <c r="B89" s="28">
        <v>27</v>
      </c>
      <c r="C89" s="32" t="s">
        <v>39</v>
      </c>
      <c r="D89" s="23" t="s">
        <v>8</v>
      </c>
      <c r="E89" s="17">
        <v>4241</v>
      </c>
      <c r="F89" s="24">
        <v>0</v>
      </c>
      <c r="G89" s="24">
        <v>0</v>
      </c>
      <c r="H89" s="24">
        <v>298.24740167108212</v>
      </c>
      <c r="I89" s="24">
        <v>705.42</v>
      </c>
      <c r="J89" s="24">
        <v>26.533523537803138</v>
      </c>
      <c r="K89" s="24">
        <v>1445.8834318320767</v>
      </c>
      <c r="L89" s="19">
        <v>11458.630527817402</v>
      </c>
    </row>
    <row r="90" spans="2:12" x14ac:dyDescent="0.25">
      <c r="B90" s="28">
        <v>28</v>
      </c>
      <c r="C90" s="32" t="s">
        <v>40</v>
      </c>
      <c r="D90" s="23" t="s">
        <v>6</v>
      </c>
      <c r="E90" s="17">
        <v>2878</v>
      </c>
      <c r="F90" s="24">
        <v>8.1312410841654774</v>
      </c>
      <c r="G90" s="24">
        <v>23.43590788669248</v>
      </c>
      <c r="H90" s="24">
        <v>441.2777664560831</v>
      </c>
      <c r="I90" s="24">
        <v>890.09</v>
      </c>
      <c r="J90" s="24">
        <v>100.15284287752191</v>
      </c>
      <c r="K90" s="24">
        <v>1813.7354799266354</v>
      </c>
      <c r="L90" s="19">
        <v>13559.140004075811</v>
      </c>
    </row>
    <row r="91" spans="2:12" x14ac:dyDescent="0.25">
      <c r="B91" s="28">
        <v>28</v>
      </c>
      <c r="C91" s="32" t="s">
        <v>40</v>
      </c>
      <c r="D91" s="23" t="s">
        <v>7</v>
      </c>
      <c r="E91" s="17">
        <v>2878</v>
      </c>
      <c r="F91" s="24">
        <v>0</v>
      </c>
      <c r="G91" s="24">
        <v>16.405135520684738</v>
      </c>
      <c r="H91" s="24">
        <v>139.79009578153656</v>
      </c>
      <c r="I91" s="24">
        <v>188.92</v>
      </c>
      <c r="J91" s="24">
        <v>67.658447116364385</v>
      </c>
      <c r="K91" s="24">
        <v>444.70144691257389</v>
      </c>
      <c r="L91" s="19">
        <v>3066.2930507438355</v>
      </c>
    </row>
    <row r="92" spans="2:12" x14ac:dyDescent="0.25">
      <c r="B92" s="28">
        <v>28</v>
      </c>
      <c r="C92" s="32" t="s">
        <v>40</v>
      </c>
      <c r="D92" s="23" t="s">
        <v>8</v>
      </c>
      <c r="E92" s="17">
        <v>2878</v>
      </c>
      <c r="F92" s="24">
        <v>0</v>
      </c>
      <c r="G92" s="24">
        <v>0</v>
      </c>
      <c r="H92" s="24">
        <v>301.48767067454656</v>
      </c>
      <c r="I92" s="24">
        <v>726.63</v>
      </c>
      <c r="J92" s="24">
        <v>27.797024658650905</v>
      </c>
      <c r="K92" s="24">
        <v>1430.8844507845934</v>
      </c>
      <c r="L92" s="19">
        <v>12610.831465253719</v>
      </c>
    </row>
    <row r="93" spans="2:12" x14ac:dyDescent="0.25">
      <c r="B93" s="28">
        <v>29</v>
      </c>
      <c r="C93" s="32" t="s">
        <v>41</v>
      </c>
      <c r="D93" s="23" t="s">
        <v>6</v>
      </c>
      <c r="E93" s="17">
        <v>7229</v>
      </c>
      <c r="F93" s="24">
        <v>8.1312410841654774</v>
      </c>
      <c r="G93" s="24">
        <v>23.43590788669248</v>
      </c>
      <c r="H93" s="24">
        <v>350.3464438557163</v>
      </c>
      <c r="I93" s="24">
        <v>660.48</v>
      </c>
      <c r="J93" s="24">
        <v>96.657835744854282</v>
      </c>
      <c r="K93" s="24">
        <v>1485.7958019156308</v>
      </c>
      <c r="L93" s="19">
        <v>9399.5516608926009</v>
      </c>
    </row>
    <row r="94" spans="2:12" x14ac:dyDescent="0.25">
      <c r="B94" s="28">
        <v>29</v>
      </c>
      <c r="C94" s="32" t="s">
        <v>41</v>
      </c>
      <c r="D94" s="23" t="s">
        <v>7</v>
      </c>
      <c r="E94" s="17">
        <v>7229</v>
      </c>
      <c r="F94" s="24">
        <v>0</v>
      </c>
      <c r="G94" s="24">
        <v>16.405135520684738</v>
      </c>
      <c r="H94" s="24">
        <v>128.36763806806601</v>
      </c>
      <c r="I94" s="24">
        <v>154.16999999999999</v>
      </c>
      <c r="J94" s="24">
        <v>67.301813735479925</v>
      </c>
      <c r="K94" s="24">
        <v>415.73262685958832</v>
      </c>
      <c r="L94" s="19">
        <v>1877.4403912777664</v>
      </c>
    </row>
    <row r="95" spans="2:12" x14ac:dyDescent="0.25">
      <c r="B95" s="28">
        <v>29</v>
      </c>
      <c r="C95" s="32" t="s">
        <v>41</v>
      </c>
      <c r="D95" s="23" t="s">
        <v>8</v>
      </c>
      <c r="E95" s="17">
        <v>7229</v>
      </c>
      <c r="F95" s="24">
        <v>0</v>
      </c>
      <c r="G95" s="24">
        <v>0</v>
      </c>
      <c r="H95" s="24">
        <v>221.97880578765029</v>
      </c>
      <c r="I95" s="24">
        <v>532.08000000000004</v>
      </c>
      <c r="J95" s="24">
        <v>27.328306500917055</v>
      </c>
      <c r="K95" s="24">
        <v>1095.2720603219891</v>
      </c>
      <c r="L95" s="19">
        <v>8979.4171591603827</v>
      </c>
    </row>
    <row r="96" spans="2:12" x14ac:dyDescent="0.25">
      <c r="B96" s="28">
        <v>30</v>
      </c>
      <c r="C96" s="32" t="s">
        <v>42</v>
      </c>
      <c r="D96" s="23" t="s">
        <v>6</v>
      </c>
      <c r="E96" s="17">
        <v>6094</v>
      </c>
      <c r="F96" s="24">
        <v>8.1312410841654774</v>
      </c>
      <c r="G96" s="24">
        <v>23.43590788669248</v>
      </c>
      <c r="H96" s="24">
        <v>426.26859588343177</v>
      </c>
      <c r="I96" s="24">
        <v>756.31</v>
      </c>
      <c r="J96" s="24">
        <v>108.7018544935806</v>
      </c>
      <c r="K96" s="24">
        <v>1793.3564295903809</v>
      </c>
      <c r="L96" s="19">
        <v>12053.107805176278</v>
      </c>
    </row>
    <row r="97" spans="2:12" x14ac:dyDescent="0.25">
      <c r="B97" s="28">
        <v>30</v>
      </c>
      <c r="C97" s="32" t="s">
        <v>42</v>
      </c>
      <c r="D97" s="23" t="s">
        <v>7</v>
      </c>
      <c r="E97" s="17">
        <v>6094</v>
      </c>
      <c r="F97" s="24">
        <v>0</v>
      </c>
      <c r="G97" s="24">
        <v>16.405135520684738</v>
      </c>
      <c r="H97" s="24">
        <v>145.86305278174038</v>
      </c>
      <c r="I97" s="24">
        <v>184.68</v>
      </c>
      <c r="J97" s="24">
        <v>73.476665987364981</v>
      </c>
      <c r="K97" s="24">
        <v>462.9508864886896</v>
      </c>
      <c r="L97" s="19">
        <v>2753.8923986142245</v>
      </c>
    </row>
    <row r="98" spans="2:12" x14ac:dyDescent="0.25">
      <c r="B98" s="28">
        <v>30</v>
      </c>
      <c r="C98" s="32" t="s">
        <v>42</v>
      </c>
      <c r="D98" s="23" t="s">
        <v>8</v>
      </c>
      <c r="E98" s="17">
        <v>6094</v>
      </c>
      <c r="F98" s="24">
        <v>0</v>
      </c>
      <c r="G98" s="24">
        <v>0</v>
      </c>
      <c r="H98" s="24">
        <v>280.39535357652335</v>
      </c>
      <c r="I98" s="24">
        <v>595.58000000000004</v>
      </c>
      <c r="J98" s="24">
        <v>30.140615447320151</v>
      </c>
      <c r="K98" s="24">
        <v>1350.1936009781944</v>
      </c>
      <c r="L98" s="19">
        <v>10246.464234766658</v>
      </c>
    </row>
    <row r="99" spans="2:12" x14ac:dyDescent="0.25">
      <c r="B99" s="28">
        <v>31</v>
      </c>
      <c r="C99" s="32" t="s">
        <v>43</v>
      </c>
      <c r="D99" s="23" t="s">
        <v>6</v>
      </c>
      <c r="E99" s="17">
        <v>12991</v>
      </c>
      <c r="F99" s="24">
        <v>8.1312410841654774</v>
      </c>
      <c r="G99" s="24">
        <v>23.43590788669248</v>
      </c>
      <c r="H99" s="24">
        <v>402.8632565722437</v>
      </c>
      <c r="I99" s="24">
        <v>772.21</v>
      </c>
      <c r="J99" s="24">
        <v>101.89525168127165</v>
      </c>
      <c r="K99" s="24">
        <v>1745.3433869981659</v>
      </c>
      <c r="L99" s="19">
        <v>14429.773792541266</v>
      </c>
    </row>
    <row r="100" spans="2:12" x14ac:dyDescent="0.25">
      <c r="B100" s="28">
        <v>31</v>
      </c>
      <c r="C100" s="32" t="s">
        <v>43</v>
      </c>
      <c r="D100" s="23" t="s">
        <v>7</v>
      </c>
      <c r="E100" s="17">
        <v>12991</v>
      </c>
      <c r="F100" s="24">
        <v>0</v>
      </c>
      <c r="G100" s="24">
        <v>16.405135520684738</v>
      </c>
      <c r="H100" s="24">
        <v>143.66211534542489</v>
      </c>
      <c r="I100" s="24">
        <v>190.75</v>
      </c>
      <c r="J100" s="24">
        <v>71.1942123497045</v>
      </c>
      <c r="K100" s="24">
        <v>470.46056653759928</v>
      </c>
      <c r="L100" s="19">
        <v>3144.8746688404322</v>
      </c>
    </row>
    <row r="101" spans="2:12" x14ac:dyDescent="0.25">
      <c r="B101" s="28">
        <v>31</v>
      </c>
      <c r="C101" s="32" t="s">
        <v>43</v>
      </c>
      <c r="D101" s="23" t="s">
        <v>8</v>
      </c>
      <c r="E101" s="17">
        <v>12991</v>
      </c>
      <c r="F101" s="24">
        <v>0</v>
      </c>
      <c r="G101" s="24">
        <v>0</v>
      </c>
      <c r="H101" s="24">
        <v>259.20114122681883</v>
      </c>
      <c r="I101" s="24">
        <v>604.6</v>
      </c>
      <c r="J101" s="24">
        <v>27.929488485836558</v>
      </c>
      <c r="K101" s="24">
        <v>1283.1974729977583</v>
      </c>
      <c r="L101" s="19">
        <v>11460.179335642959</v>
      </c>
    </row>
    <row r="102" spans="2:12" x14ac:dyDescent="0.25">
      <c r="B102" s="28">
        <v>32</v>
      </c>
      <c r="C102" s="32" t="s">
        <v>44</v>
      </c>
      <c r="D102" s="23" t="s">
        <v>6</v>
      </c>
      <c r="E102" s="17">
        <v>1326</v>
      </c>
      <c r="F102" s="24">
        <v>20.328102710413692</v>
      </c>
      <c r="G102" s="24">
        <v>23.43590788669248</v>
      </c>
      <c r="H102" s="24">
        <v>408.67128591807619</v>
      </c>
      <c r="I102" s="24">
        <v>842.12</v>
      </c>
      <c r="J102" s="24">
        <v>99.714693295292435</v>
      </c>
      <c r="K102" s="24">
        <v>1712.9406969635213</v>
      </c>
      <c r="L102" s="19">
        <v>10895.129406969634</v>
      </c>
    </row>
    <row r="103" spans="2:12" x14ac:dyDescent="0.25">
      <c r="B103" s="28">
        <v>32</v>
      </c>
      <c r="C103" s="32" t="s">
        <v>44</v>
      </c>
      <c r="D103" s="23" t="s">
        <v>7</v>
      </c>
      <c r="E103" s="17">
        <v>1326</v>
      </c>
      <c r="F103" s="24">
        <v>14.23476665987365</v>
      </c>
      <c r="G103" s="24">
        <v>16.405135520684738</v>
      </c>
      <c r="H103" s="24">
        <v>143.13226003668228</v>
      </c>
      <c r="I103" s="24">
        <v>217.88</v>
      </c>
      <c r="J103" s="24">
        <v>69.044222539229679</v>
      </c>
      <c r="K103" s="24">
        <v>478.85673527613608</v>
      </c>
      <c r="L103" s="19">
        <v>4002.4658650906867</v>
      </c>
    </row>
    <row r="104" spans="2:12" x14ac:dyDescent="0.25">
      <c r="B104" s="28">
        <v>32</v>
      </c>
      <c r="C104" s="32" t="s">
        <v>44</v>
      </c>
      <c r="D104" s="23" t="s">
        <v>8</v>
      </c>
      <c r="E104" s="17">
        <v>1326</v>
      </c>
      <c r="F104" s="24">
        <v>0</v>
      </c>
      <c r="G104" s="24">
        <v>0</v>
      </c>
      <c r="H104" s="24">
        <v>265.53902588139391</v>
      </c>
      <c r="I104" s="24">
        <v>649.08000000000004</v>
      </c>
      <c r="J104" s="24">
        <v>27.939678011004688</v>
      </c>
      <c r="K104" s="24">
        <v>1330.3138373751781</v>
      </c>
      <c r="L104" s="19">
        <v>7379.8858773181164</v>
      </c>
    </row>
    <row r="105" spans="2:12" x14ac:dyDescent="0.25">
      <c r="B105" s="28">
        <v>33</v>
      </c>
      <c r="C105" s="32" t="s">
        <v>45</v>
      </c>
      <c r="D105" s="23" t="s">
        <v>6</v>
      </c>
      <c r="E105" s="17">
        <v>13923</v>
      </c>
      <c r="F105" s="24">
        <v>6.7250866109639285</v>
      </c>
      <c r="G105" s="24">
        <v>23.43590788669248</v>
      </c>
      <c r="H105" s="24">
        <v>374.6382718565315</v>
      </c>
      <c r="I105" s="24">
        <v>708.93</v>
      </c>
      <c r="J105" s="24">
        <v>95.761157530059094</v>
      </c>
      <c r="K105" s="24">
        <v>1611.7994701446912</v>
      </c>
      <c r="L105" s="19">
        <v>14354.778887303852</v>
      </c>
    </row>
    <row r="106" spans="2:12" x14ac:dyDescent="0.25">
      <c r="B106" s="28">
        <v>33</v>
      </c>
      <c r="C106" s="32" t="s">
        <v>45</v>
      </c>
      <c r="D106" s="23" t="s">
        <v>7</v>
      </c>
      <c r="E106" s="17">
        <v>13923</v>
      </c>
      <c r="F106" s="24">
        <v>0</v>
      </c>
      <c r="G106" s="24">
        <v>16.405135520684738</v>
      </c>
      <c r="H106" s="24">
        <v>135.34746280823313</v>
      </c>
      <c r="I106" s="24">
        <v>176.87</v>
      </c>
      <c r="J106" s="24">
        <v>66.884043203586714</v>
      </c>
      <c r="K106" s="24">
        <v>433.23823109843079</v>
      </c>
      <c r="L106" s="19">
        <v>4504.3611167719582</v>
      </c>
    </row>
    <row r="107" spans="2:12" x14ac:dyDescent="0.25">
      <c r="B107" s="28">
        <v>33</v>
      </c>
      <c r="C107" s="32" t="s">
        <v>45</v>
      </c>
      <c r="D107" s="23" t="s">
        <v>8</v>
      </c>
      <c r="E107" s="17">
        <v>13923</v>
      </c>
      <c r="F107" s="24">
        <v>0</v>
      </c>
      <c r="G107" s="24">
        <v>0</v>
      </c>
      <c r="H107" s="24">
        <v>239.29080904829834</v>
      </c>
      <c r="I107" s="24">
        <v>554.27</v>
      </c>
      <c r="J107" s="24">
        <v>26.533523537803138</v>
      </c>
      <c r="K107" s="24">
        <v>1208.7324230690849</v>
      </c>
      <c r="L107" s="19">
        <v>9850.4177705318943</v>
      </c>
    </row>
    <row r="108" spans="2:12" x14ac:dyDescent="0.25">
      <c r="B108" s="28">
        <v>34</v>
      </c>
      <c r="C108" s="32" t="s">
        <v>46</v>
      </c>
      <c r="D108" s="23" t="s">
        <v>6</v>
      </c>
      <c r="E108" s="17">
        <v>10142</v>
      </c>
      <c r="F108" s="24">
        <v>8.1312410841654774</v>
      </c>
      <c r="G108" s="24">
        <v>23.43590788669248</v>
      </c>
      <c r="H108" s="24">
        <v>420.19563888322801</v>
      </c>
      <c r="I108" s="24">
        <v>783.83</v>
      </c>
      <c r="J108" s="24">
        <v>107.96820868147543</v>
      </c>
      <c r="K108" s="24">
        <v>1748.3492969227632</v>
      </c>
      <c r="L108" s="19">
        <v>13893.417566741389</v>
      </c>
    </row>
    <row r="109" spans="2:12" x14ac:dyDescent="0.25">
      <c r="B109" s="28">
        <v>34</v>
      </c>
      <c r="C109" s="32" t="s">
        <v>46</v>
      </c>
      <c r="D109" s="23" t="s">
        <v>7</v>
      </c>
      <c r="E109" s="17">
        <v>10142</v>
      </c>
      <c r="F109" s="24">
        <v>0</v>
      </c>
      <c r="G109" s="24">
        <v>16.405135520684738</v>
      </c>
      <c r="H109" s="24">
        <v>148.66517220297533</v>
      </c>
      <c r="I109" s="24">
        <v>192.17</v>
      </c>
      <c r="J109" s="24">
        <v>75.524760546158547</v>
      </c>
      <c r="K109" s="24">
        <v>478.38801711840227</v>
      </c>
      <c r="L109" s="19">
        <v>3239.8614224577132</v>
      </c>
    </row>
    <row r="110" spans="2:12" x14ac:dyDescent="0.25">
      <c r="B110" s="28">
        <v>34</v>
      </c>
      <c r="C110" s="32" t="s">
        <v>46</v>
      </c>
      <c r="D110" s="23" t="s">
        <v>8</v>
      </c>
      <c r="E110" s="17">
        <v>10142</v>
      </c>
      <c r="F110" s="24">
        <v>0</v>
      </c>
      <c r="G110" s="24">
        <v>0</v>
      </c>
      <c r="H110" s="24">
        <v>271.52027715508461</v>
      </c>
      <c r="I110" s="24">
        <v>615.58000000000004</v>
      </c>
      <c r="J110" s="24">
        <v>29.529243937232525</v>
      </c>
      <c r="K110" s="24">
        <v>1293.4685143672305</v>
      </c>
      <c r="L110" s="19">
        <v>10798.553087426126</v>
      </c>
    </row>
    <row r="111" spans="2:12" x14ac:dyDescent="0.25">
      <c r="B111" s="28">
        <v>35</v>
      </c>
      <c r="C111" s="32" t="s">
        <v>47</v>
      </c>
      <c r="D111" s="23" t="s">
        <v>6</v>
      </c>
      <c r="E111" s="17">
        <v>9243</v>
      </c>
      <c r="F111" s="24">
        <v>8.1312410841654774</v>
      </c>
      <c r="G111" s="24">
        <v>23.43590788669248</v>
      </c>
      <c r="H111" s="24">
        <v>342.57183615243525</v>
      </c>
      <c r="I111" s="24">
        <v>639.74</v>
      </c>
      <c r="J111" s="24">
        <v>99.225596087222328</v>
      </c>
      <c r="K111" s="24">
        <v>1446.8106786223761</v>
      </c>
      <c r="L111" s="19">
        <v>13033.686570205828</v>
      </c>
    </row>
    <row r="112" spans="2:12" x14ac:dyDescent="0.25">
      <c r="B112" s="28">
        <v>35</v>
      </c>
      <c r="C112" s="32" t="s">
        <v>47</v>
      </c>
      <c r="D112" s="23" t="s">
        <v>7</v>
      </c>
      <c r="E112" s="17">
        <v>9243</v>
      </c>
      <c r="F112" s="24">
        <v>0</v>
      </c>
      <c r="G112" s="24">
        <v>16.405135520684738</v>
      </c>
      <c r="H112" s="24">
        <v>132.02567760342367</v>
      </c>
      <c r="I112" s="24">
        <v>163.31</v>
      </c>
      <c r="J112" s="24">
        <v>70.684736091298149</v>
      </c>
      <c r="K112" s="24">
        <v>424.90319951090277</v>
      </c>
      <c r="L112" s="19">
        <v>2937.5687792948847</v>
      </c>
    </row>
    <row r="113" spans="2:12" x14ac:dyDescent="0.25">
      <c r="B113" s="28">
        <v>35</v>
      </c>
      <c r="C113" s="32" t="s">
        <v>47</v>
      </c>
      <c r="D113" s="23" t="s">
        <v>8</v>
      </c>
      <c r="E113" s="17">
        <v>9243</v>
      </c>
      <c r="F113" s="24">
        <v>0</v>
      </c>
      <c r="G113" s="24">
        <v>0</v>
      </c>
      <c r="H113" s="24">
        <v>210.54615854901161</v>
      </c>
      <c r="I113" s="24">
        <v>499.65</v>
      </c>
      <c r="J113" s="24">
        <v>27.48114937843896</v>
      </c>
      <c r="K113" s="24">
        <v>1033.6152435296515</v>
      </c>
      <c r="L113" s="19">
        <v>10417.515793764011</v>
      </c>
    </row>
    <row r="114" spans="2:12" x14ac:dyDescent="0.25">
      <c r="B114" s="28">
        <v>36</v>
      </c>
      <c r="C114" s="32" t="s">
        <v>48</v>
      </c>
      <c r="D114" s="23" t="s">
        <v>6</v>
      </c>
      <c r="E114" s="17">
        <v>1465</v>
      </c>
      <c r="F114" s="24">
        <v>20.328102710413692</v>
      </c>
      <c r="G114" s="24">
        <v>23.43590788669248</v>
      </c>
      <c r="H114" s="24">
        <v>372.75320970042793</v>
      </c>
      <c r="I114" s="24">
        <v>640.79999999999995</v>
      </c>
      <c r="J114" s="24">
        <v>94.762584063582636</v>
      </c>
      <c r="K114" s="24">
        <v>1709.4864479315263</v>
      </c>
      <c r="L114" s="19">
        <v>6319.5231302221309</v>
      </c>
    </row>
    <row r="115" spans="2:12" x14ac:dyDescent="0.25">
      <c r="B115" s="28">
        <v>36</v>
      </c>
      <c r="C115" s="32" t="s">
        <v>48</v>
      </c>
      <c r="D115" s="23" t="s">
        <v>7</v>
      </c>
      <c r="E115" s="17">
        <v>1465</v>
      </c>
      <c r="F115" s="24">
        <v>0</v>
      </c>
      <c r="G115" s="24">
        <v>16.405135520684738</v>
      </c>
      <c r="H115" s="24">
        <v>127.93967801100469</v>
      </c>
      <c r="I115" s="24">
        <v>150.52000000000001</v>
      </c>
      <c r="J115" s="24">
        <v>64.418178112899938</v>
      </c>
      <c r="K115" s="24">
        <v>416.16058691664966</v>
      </c>
      <c r="L115" s="19">
        <v>1318.7079682086815</v>
      </c>
    </row>
    <row r="116" spans="2:12" x14ac:dyDescent="0.25">
      <c r="B116" s="28">
        <v>36</v>
      </c>
      <c r="C116" s="32" t="s">
        <v>48</v>
      </c>
      <c r="D116" s="23" t="s">
        <v>8</v>
      </c>
      <c r="E116" s="17">
        <v>1465</v>
      </c>
      <c r="F116" s="24">
        <v>0</v>
      </c>
      <c r="G116" s="24">
        <v>0</v>
      </c>
      <c r="H116" s="24">
        <v>244.81353168942326</v>
      </c>
      <c r="I116" s="24">
        <v>513.66</v>
      </c>
      <c r="J116" s="24">
        <v>27.358875076421437</v>
      </c>
      <c r="K116" s="24">
        <v>1272.3660077440391</v>
      </c>
      <c r="L116" s="19">
        <v>5000.8151620134504</v>
      </c>
    </row>
    <row r="117" spans="2:12" x14ac:dyDescent="0.25">
      <c r="B117" s="28">
        <v>37</v>
      </c>
      <c r="C117" s="32" t="s">
        <v>49</v>
      </c>
      <c r="D117" s="23" t="s">
        <v>6</v>
      </c>
      <c r="E117" s="17">
        <v>4586</v>
      </c>
      <c r="F117" s="24">
        <v>8.1312410841654774</v>
      </c>
      <c r="G117" s="24">
        <v>23.43590788669248</v>
      </c>
      <c r="H117" s="24">
        <v>367.27124515997554</v>
      </c>
      <c r="I117" s="24">
        <v>714.62</v>
      </c>
      <c r="J117" s="24">
        <v>91.583452211126954</v>
      </c>
      <c r="K117" s="24">
        <v>1601.1412268188301</v>
      </c>
      <c r="L117" s="19">
        <v>13144.487466884042</v>
      </c>
    </row>
    <row r="118" spans="2:12" x14ac:dyDescent="0.25">
      <c r="B118" s="28">
        <v>37</v>
      </c>
      <c r="C118" s="32" t="s">
        <v>49</v>
      </c>
      <c r="D118" s="23" t="s">
        <v>7</v>
      </c>
      <c r="E118" s="17">
        <v>4586</v>
      </c>
      <c r="F118" s="24">
        <v>0</v>
      </c>
      <c r="G118" s="24">
        <v>16.405135520684738</v>
      </c>
      <c r="H118" s="24">
        <v>128.27593234155287</v>
      </c>
      <c r="I118" s="24">
        <v>163.52000000000001</v>
      </c>
      <c r="J118" s="24">
        <v>63.042592215202767</v>
      </c>
      <c r="K118" s="24">
        <v>431.20032606480538</v>
      </c>
      <c r="L118" s="19">
        <v>2048.5530874261258</v>
      </c>
    </row>
    <row r="119" spans="2:12" x14ac:dyDescent="0.25">
      <c r="B119" s="28">
        <v>37</v>
      </c>
      <c r="C119" s="32" t="s">
        <v>49</v>
      </c>
      <c r="D119" s="23" t="s">
        <v>8</v>
      </c>
      <c r="E119" s="17">
        <v>4586</v>
      </c>
      <c r="F119" s="24">
        <v>0</v>
      </c>
      <c r="G119" s="24">
        <v>0</v>
      </c>
      <c r="H119" s="24">
        <v>238.99531281842266</v>
      </c>
      <c r="I119" s="24">
        <v>576.08000000000004</v>
      </c>
      <c r="J119" s="24">
        <v>25.555329121662929</v>
      </c>
      <c r="K119" s="24">
        <v>1200.4483391073975</v>
      </c>
      <c r="L119" s="19">
        <v>12883.77827593234</v>
      </c>
    </row>
    <row r="120" spans="2:12" x14ac:dyDescent="0.25">
      <c r="B120" s="28">
        <v>38</v>
      </c>
      <c r="C120" s="32" t="s">
        <v>50</v>
      </c>
      <c r="D120" s="23" t="s">
        <v>6</v>
      </c>
      <c r="E120" s="17">
        <v>10550</v>
      </c>
      <c r="F120" s="24">
        <v>2.037905033625433</v>
      </c>
      <c r="G120" s="24">
        <v>23.43590788669248</v>
      </c>
      <c r="H120" s="24">
        <v>432.76951294069698</v>
      </c>
      <c r="I120" s="24">
        <v>808.9</v>
      </c>
      <c r="J120" s="24">
        <v>94.762584063582636</v>
      </c>
      <c r="K120" s="24">
        <v>1868.1883024251069</v>
      </c>
      <c r="L120" s="19">
        <v>17913.185245567554</v>
      </c>
    </row>
    <row r="121" spans="2:12" x14ac:dyDescent="0.25">
      <c r="B121" s="28">
        <v>38</v>
      </c>
      <c r="C121" s="32" t="s">
        <v>50</v>
      </c>
      <c r="D121" s="23" t="s">
        <v>7</v>
      </c>
      <c r="E121" s="17">
        <v>10550</v>
      </c>
      <c r="F121" s="24">
        <v>0</v>
      </c>
      <c r="G121" s="24">
        <v>16.405135520684738</v>
      </c>
      <c r="H121" s="24">
        <v>137.25290401467291</v>
      </c>
      <c r="I121" s="24">
        <v>181.62</v>
      </c>
      <c r="J121" s="24">
        <v>64.968412471978795</v>
      </c>
      <c r="K121" s="24">
        <v>446.76992052170363</v>
      </c>
      <c r="L121" s="19">
        <v>4003.53576523334</v>
      </c>
    </row>
    <row r="122" spans="2:12" x14ac:dyDescent="0.25">
      <c r="B122" s="28">
        <v>38</v>
      </c>
      <c r="C122" s="32" t="s">
        <v>50</v>
      </c>
      <c r="D122" s="23" t="s">
        <v>8</v>
      </c>
      <c r="E122" s="17">
        <v>10550</v>
      </c>
      <c r="F122" s="24">
        <v>0</v>
      </c>
      <c r="G122" s="24">
        <v>0</v>
      </c>
      <c r="H122" s="24">
        <v>295.51660892602399</v>
      </c>
      <c r="I122" s="24">
        <v>652.55999999999995</v>
      </c>
      <c r="J122" s="24">
        <v>26.533523537803138</v>
      </c>
      <c r="K122" s="24">
        <v>1432.6676176890155</v>
      </c>
      <c r="L122" s="19">
        <v>16445.638883228039</v>
      </c>
    </row>
    <row r="123" spans="2:12" x14ac:dyDescent="0.25">
      <c r="B123" s="28">
        <v>39</v>
      </c>
      <c r="C123" s="32" t="s">
        <v>51</v>
      </c>
      <c r="D123" s="23" t="s">
        <v>6</v>
      </c>
      <c r="E123" s="17">
        <v>1997</v>
      </c>
      <c r="F123" s="24">
        <v>8.1312410841654774</v>
      </c>
      <c r="G123" s="24">
        <v>23.43590788669248</v>
      </c>
      <c r="H123" s="24">
        <v>426.49276543713063</v>
      </c>
      <c r="I123" s="24">
        <v>802.93</v>
      </c>
      <c r="J123" s="24">
        <v>116.36437742001222</v>
      </c>
      <c r="K123" s="24">
        <v>1758.7833706949255</v>
      </c>
      <c r="L123" s="19">
        <v>13119.135928265743</v>
      </c>
    </row>
    <row r="124" spans="2:12" x14ac:dyDescent="0.25">
      <c r="B124" s="28">
        <v>39</v>
      </c>
      <c r="C124" s="32" t="s">
        <v>51</v>
      </c>
      <c r="D124" s="23" t="s">
        <v>7</v>
      </c>
      <c r="E124" s="17">
        <v>1997</v>
      </c>
      <c r="F124" s="24">
        <v>0</v>
      </c>
      <c r="G124" s="24">
        <v>16.405135520684738</v>
      </c>
      <c r="H124" s="24">
        <v>144.76258406358264</v>
      </c>
      <c r="I124" s="24">
        <v>182.06</v>
      </c>
      <c r="J124" s="24">
        <v>77.01243122070511</v>
      </c>
      <c r="K124" s="24">
        <v>446.29101283880169</v>
      </c>
      <c r="L124" s="19">
        <v>2999.3784389647444</v>
      </c>
    </row>
    <row r="125" spans="2:12" x14ac:dyDescent="0.25">
      <c r="B125" s="28">
        <v>39</v>
      </c>
      <c r="C125" s="32" t="s">
        <v>51</v>
      </c>
      <c r="D125" s="23" t="s">
        <v>8</v>
      </c>
      <c r="E125" s="17">
        <v>1997</v>
      </c>
      <c r="F125" s="24">
        <v>0</v>
      </c>
      <c r="G125" s="24">
        <v>0</v>
      </c>
      <c r="H125" s="24">
        <v>281.73018137354796</v>
      </c>
      <c r="I125" s="24">
        <v>646.41</v>
      </c>
      <c r="J125" s="24">
        <v>33.003872019563886</v>
      </c>
      <c r="K125" s="24">
        <v>1360.5257794986753</v>
      </c>
      <c r="L125" s="19">
        <v>10119.757489300999</v>
      </c>
    </row>
    <row r="126" spans="2:12" x14ac:dyDescent="0.25">
      <c r="B126" s="28">
        <v>40</v>
      </c>
      <c r="C126" s="32" t="s">
        <v>52</v>
      </c>
      <c r="D126" s="23" t="s">
        <v>6</v>
      </c>
      <c r="E126" s="17">
        <v>3316</v>
      </c>
      <c r="F126" s="24">
        <v>8.1312410841654774</v>
      </c>
      <c r="G126" s="24">
        <v>23.43590788669248</v>
      </c>
      <c r="H126" s="24">
        <v>400.36682290605256</v>
      </c>
      <c r="I126" s="24">
        <v>729.84</v>
      </c>
      <c r="J126" s="24">
        <v>107.84593437945792</v>
      </c>
      <c r="K126" s="24">
        <v>1651.7729773792539</v>
      </c>
      <c r="L126" s="19">
        <v>8227.3792541267576</v>
      </c>
    </row>
    <row r="127" spans="2:12" x14ac:dyDescent="0.25">
      <c r="B127" s="28">
        <v>40</v>
      </c>
      <c r="C127" s="32" t="s">
        <v>52</v>
      </c>
      <c r="D127" s="23" t="s">
        <v>7</v>
      </c>
      <c r="E127" s="17">
        <v>3316</v>
      </c>
      <c r="F127" s="24">
        <v>0</v>
      </c>
      <c r="G127" s="24">
        <v>16.405135520684738</v>
      </c>
      <c r="H127" s="24">
        <v>138.95455471775014</v>
      </c>
      <c r="I127" s="24">
        <v>180.14</v>
      </c>
      <c r="J127" s="24">
        <v>72.753209700427959</v>
      </c>
      <c r="K127" s="24">
        <v>445.48604035051966</v>
      </c>
      <c r="L127" s="19">
        <v>2618.850621561035</v>
      </c>
    </row>
    <row r="128" spans="2:12" x14ac:dyDescent="0.25">
      <c r="B128" s="28">
        <v>40</v>
      </c>
      <c r="C128" s="32" t="s">
        <v>52</v>
      </c>
      <c r="D128" s="23" t="s">
        <v>8</v>
      </c>
      <c r="E128" s="17">
        <v>3316</v>
      </c>
      <c r="F128" s="24">
        <v>0</v>
      </c>
      <c r="G128" s="24">
        <v>0</v>
      </c>
      <c r="H128" s="24">
        <v>261.41226818830245</v>
      </c>
      <c r="I128" s="24">
        <v>571.89</v>
      </c>
      <c r="J128" s="24">
        <v>29.406969635214995</v>
      </c>
      <c r="K128" s="24">
        <v>1234.7360912981453</v>
      </c>
      <c r="L128" s="19">
        <v>6689.7900957815355</v>
      </c>
    </row>
    <row r="129" spans="2:12" x14ac:dyDescent="0.25">
      <c r="B129" s="28">
        <v>41</v>
      </c>
      <c r="C129" s="32" t="s">
        <v>53</v>
      </c>
      <c r="D129" s="23" t="s">
        <v>6</v>
      </c>
      <c r="E129" s="17">
        <v>2317</v>
      </c>
      <c r="F129" s="24">
        <v>8.1312410841654774</v>
      </c>
      <c r="G129" s="24">
        <v>23.43590788669248</v>
      </c>
      <c r="H129" s="24">
        <v>404.24903199510902</v>
      </c>
      <c r="I129" s="24">
        <v>708.74</v>
      </c>
      <c r="J129" s="24">
        <v>93.111880986346023</v>
      </c>
      <c r="K129" s="24">
        <v>1756.3684532300795</v>
      </c>
      <c r="L129" s="19">
        <v>8998.9199103321789</v>
      </c>
    </row>
    <row r="130" spans="2:12" x14ac:dyDescent="0.25">
      <c r="B130" s="28">
        <v>41</v>
      </c>
      <c r="C130" s="32" t="s">
        <v>53</v>
      </c>
      <c r="D130" s="23" t="s">
        <v>7</v>
      </c>
      <c r="E130" s="17">
        <v>2317</v>
      </c>
      <c r="F130" s="24">
        <v>3.3014061544732014</v>
      </c>
      <c r="G130" s="24">
        <v>16.405135520684738</v>
      </c>
      <c r="H130" s="24">
        <v>134.37945791726105</v>
      </c>
      <c r="I130" s="24">
        <v>169.08</v>
      </c>
      <c r="J130" s="24">
        <v>64.102302832687997</v>
      </c>
      <c r="K130" s="24">
        <v>465.75300590992452</v>
      </c>
      <c r="L130" s="19">
        <v>2283.9718769105357</v>
      </c>
    </row>
    <row r="131" spans="2:12" x14ac:dyDescent="0.25">
      <c r="B131" s="28">
        <v>41</v>
      </c>
      <c r="C131" s="32" t="s">
        <v>53</v>
      </c>
      <c r="D131" s="23" t="s">
        <v>8</v>
      </c>
      <c r="E131" s="17">
        <v>2317</v>
      </c>
      <c r="F131" s="24">
        <v>0</v>
      </c>
      <c r="G131" s="24">
        <v>0</v>
      </c>
      <c r="H131" s="24">
        <v>269.86957407784797</v>
      </c>
      <c r="I131" s="24">
        <v>563.14</v>
      </c>
      <c r="J131" s="24">
        <v>26.747503566333808</v>
      </c>
      <c r="K131" s="24">
        <v>1309.0992459751376</v>
      </c>
      <c r="L131" s="19">
        <v>6714.9480334216423</v>
      </c>
    </row>
    <row r="132" spans="2:12" x14ac:dyDescent="0.25">
      <c r="B132" s="28">
        <v>42</v>
      </c>
      <c r="C132" s="32" t="s">
        <v>54</v>
      </c>
      <c r="D132" s="23" t="s">
        <v>6</v>
      </c>
      <c r="E132" s="17">
        <v>6371</v>
      </c>
      <c r="F132" s="24">
        <v>8.1312410841654774</v>
      </c>
      <c r="G132" s="24">
        <v>23.43590788669248</v>
      </c>
      <c r="H132" s="24">
        <v>444.93580599144082</v>
      </c>
      <c r="I132" s="24">
        <v>873.99</v>
      </c>
      <c r="J132" s="24">
        <v>104.9521092317098</v>
      </c>
      <c r="K132" s="24">
        <v>1874.8216833095578</v>
      </c>
      <c r="L132" s="19">
        <v>13804.707560627674</v>
      </c>
    </row>
    <row r="133" spans="2:12" x14ac:dyDescent="0.25">
      <c r="B133" s="28">
        <v>42</v>
      </c>
      <c r="C133" s="32" t="s">
        <v>54</v>
      </c>
      <c r="D133" s="23" t="s">
        <v>7</v>
      </c>
      <c r="E133" s="17">
        <v>6371</v>
      </c>
      <c r="F133" s="24">
        <v>0</v>
      </c>
      <c r="G133" s="24">
        <v>16.405135520684738</v>
      </c>
      <c r="H133" s="24">
        <v>147.87038923986142</v>
      </c>
      <c r="I133" s="24">
        <v>211.2</v>
      </c>
      <c r="J133" s="24">
        <v>71.32667617689016</v>
      </c>
      <c r="K133" s="24">
        <v>490.64601589565922</v>
      </c>
      <c r="L133" s="19">
        <v>3824.4854289790092</v>
      </c>
    </row>
    <row r="134" spans="2:12" x14ac:dyDescent="0.25">
      <c r="B134" s="28">
        <v>42</v>
      </c>
      <c r="C134" s="32" t="s">
        <v>54</v>
      </c>
      <c r="D134" s="23" t="s">
        <v>8</v>
      </c>
      <c r="E134" s="17">
        <v>6371</v>
      </c>
      <c r="F134" s="24">
        <v>0</v>
      </c>
      <c r="G134" s="24">
        <v>0</v>
      </c>
      <c r="H134" s="24">
        <v>297.06541675157939</v>
      </c>
      <c r="I134" s="24">
        <v>683.42</v>
      </c>
      <c r="J134" s="24">
        <v>29.335642959038108</v>
      </c>
      <c r="K134" s="24">
        <v>1407.7542286529447</v>
      </c>
      <c r="L134" s="19">
        <v>11017.943753821071</v>
      </c>
    </row>
    <row r="135" spans="2:12" x14ac:dyDescent="0.25">
      <c r="B135" s="28">
        <v>43</v>
      </c>
      <c r="C135" s="32" t="s">
        <v>55</v>
      </c>
      <c r="D135" s="23" t="s">
        <v>6</v>
      </c>
      <c r="E135" s="17">
        <v>1778</v>
      </c>
      <c r="F135" s="24">
        <v>8.1312410841654774</v>
      </c>
      <c r="G135" s="24">
        <v>23.43590788669248</v>
      </c>
      <c r="H135" s="24">
        <v>420.01222743020173</v>
      </c>
      <c r="I135" s="24">
        <v>750.94</v>
      </c>
      <c r="J135" s="24">
        <v>108.7018544935806</v>
      </c>
      <c r="K135" s="24">
        <v>1840.3505196657834</v>
      </c>
      <c r="L135" s="19">
        <v>10473.751783166905</v>
      </c>
    </row>
    <row r="136" spans="2:12" x14ac:dyDescent="0.25">
      <c r="B136" s="28">
        <v>43</v>
      </c>
      <c r="C136" s="32" t="s">
        <v>55</v>
      </c>
      <c r="D136" s="23" t="s">
        <v>7</v>
      </c>
      <c r="E136" s="17">
        <v>1778</v>
      </c>
      <c r="F136" s="24">
        <v>5.6959445689830845</v>
      </c>
      <c r="G136" s="24">
        <v>16.405135520684738</v>
      </c>
      <c r="H136" s="24">
        <v>145.31281842266151</v>
      </c>
      <c r="I136" s="24">
        <v>181.41</v>
      </c>
      <c r="J136" s="24">
        <v>73.609129814550627</v>
      </c>
      <c r="K136" s="24">
        <v>464.24495618504176</v>
      </c>
      <c r="L136" s="19">
        <v>1652.1398002853066</v>
      </c>
    </row>
    <row r="137" spans="2:12" x14ac:dyDescent="0.25">
      <c r="B137" s="28">
        <v>43</v>
      </c>
      <c r="C137" s="32" t="s">
        <v>55</v>
      </c>
      <c r="D137" s="23" t="s">
        <v>8</v>
      </c>
      <c r="E137" s="17">
        <v>1778</v>
      </c>
      <c r="F137" s="24">
        <v>0</v>
      </c>
      <c r="G137" s="24">
        <v>0</v>
      </c>
      <c r="H137" s="24">
        <v>274.6892194823721</v>
      </c>
      <c r="I137" s="24">
        <v>592.99</v>
      </c>
      <c r="J137" s="24">
        <v>28.734460974118605</v>
      </c>
      <c r="K137" s="24">
        <v>1388.5979213368655</v>
      </c>
      <c r="L137" s="19">
        <v>8823.0283268799667</v>
      </c>
    </row>
    <row r="138" spans="2:12" x14ac:dyDescent="0.25">
      <c r="B138" s="28">
        <v>44</v>
      </c>
      <c r="C138" s="32" t="s">
        <v>56</v>
      </c>
      <c r="D138" s="23" t="s">
        <v>6</v>
      </c>
      <c r="E138" s="17">
        <v>12827</v>
      </c>
      <c r="F138" s="24">
        <v>8.1312410841654774</v>
      </c>
      <c r="G138" s="24">
        <v>23.43590788669248</v>
      </c>
      <c r="H138" s="24">
        <v>339.34175667413894</v>
      </c>
      <c r="I138" s="24">
        <v>617.09</v>
      </c>
      <c r="J138" s="24">
        <v>96.718972895863047</v>
      </c>
      <c r="K138" s="24">
        <v>1422.4577134705521</v>
      </c>
      <c r="L138" s="19">
        <v>13347.014469125737</v>
      </c>
    </row>
    <row r="139" spans="2:12" x14ac:dyDescent="0.25">
      <c r="B139" s="28">
        <v>44</v>
      </c>
      <c r="C139" s="32" t="s">
        <v>56</v>
      </c>
      <c r="D139" s="23" t="s">
        <v>7</v>
      </c>
      <c r="E139" s="17">
        <v>12827</v>
      </c>
      <c r="F139" s="24">
        <v>0</v>
      </c>
      <c r="G139" s="24">
        <v>16.405135520684738</v>
      </c>
      <c r="H139" s="24">
        <v>131.08824128795598</v>
      </c>
      <c r="I139" s="24">
        <v>161.34</v>
      </c>
      <c r="J139" s="24">
        <v>67.964132871408196</v>
      </c>
      <c r="K139" s="24">
        <v>424.90319951090277</v>
      </c>
      <c r="L139" s="19">
        <v>2658.2229468106789</v>
      </c>
    </row>
    <row r="140" spans="2:12" x14ac:dyDescent="0.25">
      <c r="B140" s="28">
        <v>44</v>
      </c>
      <c r="C140" s="32" t="s">
        <v>56</v>
      </c>
      <c r="D140" s="23" t="s">
        <v>8</v>
      </c>
      <c r="E140" s="17">
        <v>12827</v>
      </c>
      <c r="F140" s="24">
        <v>0</v>
      </c>
      <c r="G140" s="24">
        <v>0</v>
      </c>
      <c r="H140" s="24">
        <v>208.25351538618298</v>
      </c>
      <c r="I140" s="24">
        <v>477.01</v>
      </c>
      <c r="J140" s="24">
        <v>26.615039739148155</v>
      </c>
      <c r="K140" s="24">
        <v>1032.5861014876707</v>
      </c>
      <c r="L140" s="19">
        <v>10688.791522315059</v>
      </c>
    </row>
    <row r="141" spans="2:12" x14ac:dyDescent="0.25">
      <c r="B141" s="28">
        <v>45</v>
      </c>
      <c r="C141" s="32" t="s">
        <v>57</v>
      </c>
      <c r="D141" s="23" t="s">
        <v>6</v>
      </c>
      <c r="E141" s="17">
        <v>4961</v>
      </c>
      <c r="F141" s="24">
        <v>8.1312410841654774</v>
      </c>
      <c r="G141" s="24">
        <v>23.43590788669248</v>
      </c>
      <c r="H141" s="24">
        <v>383.38088445078455</v>
      </c>
      <c r="I141" s="24">
        <v>696</v>
      </c>
      <c r="J141" s="24">
        <v>94.762584063582636</v>
      </c>
      <c r="K141" s="24">
        <v>1695.4962298756877</v>
      </c>
      <c r="L141" s="19">
        <v>8357.1632361931916</v>
      </c>
    </row>
    <row r="142" spans="2:12" x14ac:dyDescent="0.25">
      <c r="B142" s="28">
        <v>45</v>
      </c>
      <c r="C142" s="32" t="s">
        <v>57</v>
      </c>
      <c r="D142" s="23" t="s">
        <v>7</v>
      </c>
      <c r="E142" s="17">
        <v>4961</v>
      </c>
      <c r="F142" s="24">
        <v>0</v>
      </c>
      <c r="G142" s="24">
        <v>16.405135520684738</v>
      </c>
      <c r="H142" s="24">
        <v>132.84083961687386</v>
      </c>
      <c r="I142" s="24">
        <v>164.69</v>
      </c>
      <c r="J142" s="24">
        <v>65.600163032402676</v>
      </c>
      <c r="K142" s="24">
        <v>431.97472997758302</v>
      </c>
      <c r="L142" s="19">
        <v>1734.4507845934379</v>
      </c>
    </row>
    <row r="143" spans="2:12" x14ac:dyDescent="0.25">
      <c r="B143" s="28">
        <v>45</v>
      </c>
      <c r="C143" s="32" t="s">
        <v>57</v>
      </c>
      <c r="D143" s="23" t="s">
        <v>8</v>
      </c>
      <c r="E143" s="17">
        <v>4961</v>
      </c>
      <c r="F143" s="24">
        <v>0</v>
      </c>
      <c r="G143" s="24">
        <v>0</v>
      </c>
      <c r="H143" s="24">
        <v>250.54004483391071</v>
      </c>
      <c r="I143" s="24">
        <v>558.9</v>
      </c>
      <c r="J143" s="24">
        <v>26.533523537803138</v>
      </c>
      <c r="K143" s="24">
        <v>1270.7662522926432</v>
      </c>
      <c r="L143" s="19">
        <v>7953.4338699816581</v>
      </c>
    </row>
    <row r="144" spans="2:12" x14ac:dyDescent="0.25">
      <c r="B144" s="28">
        <v>46</v>
      </c>
      <c r="C144" s="32" t="s">
        <v>58</v>
      </c>
      <c r="D144" s="23" t="s">
        <v>6</v>
      </c>
      <c r="E144" s="17">
        <v>1152</v>
      </c>
      <c r="F144" s="24">
        <v>8.1312410841654774</v>
      </c>
      <c r="G144" s="24">
        <v>23.43590788669248</v>
      </c>
      <c r="H144" s="24">
        <v>385.18443040554308</v>
      </c>
      <c r="I144" s="24">
        <v>764.6</v>
      </c>
      <c r="J144" s="24">
        <v>108.87507642143875</v>
      </c>
      <c r="K144" s="24">
        <v>1522.7837782759323</v>
      </c>
      <c r="L144" s="19">
        <v>12018.99327491339</v>
      </c>
    </row>
    <row r="145" spans="2:12" x14ac:dyDescent="0.25">
      <c r="B145" s="28">
        <v>46</v>
      </c>
      <c r="C145" s="32" t="s">
        <v>58</v>
      </c>
      <c r="D145" s="23" t="s">
        <v>7</v>
      </c>
      <c r="E145" s="17">
        <v>1152</v>
      </c>
      <c r="F145" s="24">
        <v>5.6959445689830845</v>
      </c>
      <c r="G145" s="24">
        <v>16.405135520684738</v>
      </c>
      <c r="H145" s="24">
        <v>131.0271041369472</v>
      </c>
      <c r="I145" s="24">
        <v>167.07</v>
      </c>
      <c r="J145" s="24">
        <v>71.32667617689016</v>
      </c>
      <c r="K145" s="24">
        <v>422.80415732626858</v>
      </c>
      <c r="L145" s="19">
        <v>2278.3166904422255</v>
      </c>
    </row>
    <row r="146" spans="2:12" x14ac:dyDescent="0.25">
      <c r="B146" s="28">
        <v>46</v>
      </c>
      <c r="C146" s="32" t="s">
        <v>58</v>
      </c>
      <c r="D146" s="23" t="s">
        <v>8</v>
      </c>
      <c r="E146" s="17">
        <v>1152</v>
      </c>
      <c r="F146" s="24">
        <v>0</v>
      </c>
      <c r="G146" s="24">
        <v>0</v>
      </c>
      <c r="H146" s="24">
        <v>254.14713674342772</v>
      </c>
      <c r="I146" s="24">
        <v>616.6</v>
      </c>
      <c r="J146" s="24">
        <v>29.926635418789484</v>
      </c>
      <c r="K146" s="24">
        <v>1134.0941512125535</v>
      </c>
      <c r="L146" s="19">
        <v>10156.867739963318</v>
      </c>
    </row>
    <row r="147" spans="2:12" x14ac:dyDescent="0.25">
      <c r="B147" s="28">
        <v>47</v>
      </c>
      <c r="C147" s="32" t="s">
        <v>59</v>
      </c>
      <c r="D147" s="23" t="s">
        <v>6</v>
      </c>
      <c r="E147" s="17">
        <v>2239</v>
      </c>
      <c r="F147" s="24">
        <v>16.262482168330955</v>
      </c>
      <c r="G147" s="24">
        <v>23.43590788669248</v>
      </c>
      <c r="H147" s="24">
        <v>388.44507845934379</v>
      </c>
      <c r="I147" s="24">
        <v>779.24</v>
      </c>
      <c r="J147" s="24">
        <v>96.066843285102905</v>
      </c>
      <c r="K147" s="24">
        <v>1621.7444467087832</v>
      </c>
      <c r="L147" s="19">
        <v>11923.935194619929</v>
      </c>
    </row>
    <row r="148" spans="2:12" x14ac:dyDescent="0.25">
      <c r="B148" s="28">
        <v>47</v>
      </c>
      <c r="C148" s="32" t="s">
        <v>59</v>
      </c>
      <c r="D148" s="23" t="s">
        <v>7</v>
      </c>
      <c r="E148" s="17">
        <v>2239</v>
      </c>
      <c r="F148" s="24">
        <v>0</v>
      </c>
      <c r="G148" s="24">
        <v>16.405135520684738</v>
      </c>
      <c r="H148" s="24">
        <v>135.17424088037495</v>
      </c>
      <c r="I148" s="24">
        <v>190.43</v>
      </c>
      <c r="J148" s="24">
        <v>64.805380069288773</v>
      </c>
      <c r="K148" s="24">
        <v>427.19584267373136</v>
      </c>
      <c r="L148" s="19">
        <v>2355.3495007132665</v>
      </c>
    </row>
    <row r="149" spans="2:12" x14ac:dyDescent="0.25">
      <c r="B149" s="28">
        <v>47</v>
      </c>
      <c r="C149" s="32" t="s">
        <v>59</v>
      </c>
      <c r="D149" s="23" t="s">
        <v>8</v>
      </c>
      <c r="E149" s="17">
        <v>2239</v>
      </c>
      <c r="F149" s="24">
        <v>0</v>
      </c>
      <c r="G149" s="24">
        <v>0</v>
      </c>
      <c r="H149" s="24">
        <v>253.27083757896881</v>
      </c>
      <c r="I149" s="24">
        <v>614.20000000000005</v>
      </c>
      <c r="J149" s="24">
        <v>27.48114937843896</v>
      </c>
      <c r="K149" s="24">
        <v>1224.0370898716119</v>
      </c>
      <c r="L149" s="19">
        <v>9644.2123497045031</v>
      </c>
    </row>
    <row r="150" spans="2:12" x14ac:dyDescent="0.25">
      <c r="B150" s="28">
        <v>48</v>
      </c>
      <c r="C150" s="32" t="s">
        <v>60</v>
      </c>
      <c r="D150" s="23" t="s">
        <v>6</v>
      </c>
      <c r="E150" s="17">
        <v>461</v>
      </c>
      <c r="F150" s="24">
        <v>8.1312410841654774</v>
      </c>
      <c r="G150" s="24">
        <v>23.43590788669248</v>
      </c>
      <c r="H150" s="24">
        <v>422.37619726920724</v>
      </c>
      <c r="I150" s="24">
        <v>732.84</v>
      </c>
      <c r="J150" s="24">
        <v>118.19849195027511</v>
      </c>
      <c r="K150" s="24">
        <v>1681.2716527409823</v>
      </c>
      <c r="L150" s="19">
        <v>6250.2853067047072</v>
      </c>
    </row>
    <row r="151" spans="2:12" x14ac:dyDescent="0.25">
      <c r="B151" s="28">
        <v>48</v>
      </c>
      <c r="C151" s="32" t="s">
        <v>60</v>
      </c>
      <c r="D151" s="23" t="s">
        <v>7</v>
      </c>
      <c r="E151" s="17">
        <v>461</v>
      </c>
      <c r="F151" s="24">
        <v>0</v>
      </c>
      <c r="G151" s="24">
        <v>16.405135520684738</v>
      </c>
      <c r="H151" s="24">
        <v>139.69839005502342</v>
      </c>
      <c r="I151" s="24">
        <v>166.87</v>
      </c>
      <c r="J151" s="24">
        <v>75.647034848176062</v>
      </c>
      <c r="K151" s="24">
        <v>449.1033217852048</v>
      </c>
      <c r="L151" s="19">
        <v>1594.7218259629101</v>
      </c>
    </row>
    <row r="152" spans="2:12" x14ac:dyDescent="0.25">
      <c r="B152" s="28">
        <v>48</v>
      </c>
      <c r="C152" s="32" t="s">
        <v>60</v>
      </c>
      <c r="D152" s="23" t="s">
        <v>8</v>
      </c>
      <c r="E152" s="17">
        <v>461</v>
      </c>
      <c r="F152" s="24">
        <v>0</v>
      </c>
      <c r="G152" s="24">
        <v>0</v>
      </c>
      <c r="H152" s="24">
        <v>282.67780721418382</v>
      </c>
      <c r="I152" s="24">
        <v>588.78</v>
      </c>
      <c r="J152" s="24">
        <v>35.459547585082532</v>
      </c>
      <c r="K152" s="24">
        <v>1279.2948848583655</v>
      </c>
      <c r="L152" s="19">
        <v>5329.8247401671078</v>
      </c>
    </row>
    <row r="153" spans="2:12" x14ac:dyDescent="0.25">
      <c r="B153" s="28">
        <v>49</v>
      </c>
      <c r="C153" s="32" t="s">
        <v>61</v>
      </c>
      <c r="D153" s="23" t="s">
        <v>6</v>
      </c>
      <c r="E153" s="17">
        <v>6548</v>
      </c>
      <c r="F153" s="24">
        <v>8.1312410841654774</v>
      </c>
      <c r="G153" s="24">
        <v>23.43590788669248</v>
      </c>
      <c r="H153" s="24">
        <v>341.69553698797631</v>
      </c>
      <c r="I153" s="24">
        <v>606.01</v>
      </c>
      <c r="J153" s="24">
        <v>92.989606684328507</v>
      </c>
      <c r="K153" s="24">
        <v>1440.7173425718361</v>
      </c>
      <c r="L153" s="19">
        <v>9260.9944976564093</v>
      </c>
    </row>
    <row r="154" spans="2:12" x14ac:dyDescent="0.25">
      <c r="B154" s="28">
        <v>49</v>
      </c>
      <c r="C154" s="32" t="s">
        <v>61</v>
      </c>
      <c r="D154" s="23" t="s">
        <v>7</v>
      </c>
      <c r="E154" s="17">
        <v>6548</v>
      </c>
      <c r="F154" s="24">
        <v>0</v>
      </c>
      <c r="G154" s="24">
        <v>16.405135520684738</v>
      </c>
      <c r="H154" s="24">
        <v>127.6849398818015</v>
      </c>
      <c r="I154" s="24">
        <v>156.24</v>
      </c>
      <c r="J154" s="24">
        <v>65.070307723660079</v>
      </c>
      <c r="K154" s="24">
        <v>410.73975952720605</v>
      </c>
      <c r="L154" s="19">
        <v>2243.5398410434073</v>
      </c>
    </row>
    <row r="155" spans="2:12" x14ac:dyDescent="0.25">
      <c r="B155" s="28">
        <v>49</v>
      </c>
      <c r="C155" s="32" t="s">
        <v>61</v>
      </c>
      <c r="D155" s="23" t="s">
        <v>8</v>
      </c>
      <c r="E155" s="17">
        <v>6548</v>
      </c>
      <c r="F155" s="24">
        <v>0</v>
      </c>
      <c r="G155" s="24">
        <v>0</v>
      </c>
      <c r="H155" s="24">
        <v>214.01059710617486</v>
      </c>
      <c r="I155" s="24">
        <v>470.72</v>
      </c>
      <c r="J155" s="24">
        <v>26.533523537803138</v>
      </c>
      <c r="K155" s="24">
        <v>1040.9109435500304</v>
      </c>
      <c r="L155" s="19">
        <v>7155.8589769716727</v>
      </c>
    </row>
    <row r="156" spans="2:12" x14ac:dyDescent="0.25">
      <c r="B156" s="28">
        <v>50</v>
      </c>
      <c r="C156" s="32" t="s">
        <v>62</v>
      </c>
      <c r="D156" s="23" t="s">
        <v>6</v>
      </c>
      <c r="E156" s="17">
        <v>3368</v>
      </c>
      <c r="F156" s="24">
        <v>8.1312410841654774</v>
      </c>
      <c r="G156" s="24">
        <v>23.43590788669248</v>
      </c>
      <c r="H156" s="24">
        <v>360.1181984919503</v>
      </c>
      <c r="I156" s="24">
        <v>686.91</v>
      </c>
      <c r="J156" s="24">
        <v>89.586305278174038</v>
      </c>
      <c r="K156" s="24">
        <v>1619.0747911147339</v>
      </c>
      <c r="L156" s="19">
        <v>9358.3554106378651</v>
      </c>
    </row>
    <row r="157" spans="2:12" x14ac:dyDescent="0.25">
      <c r="B157" s="28">
        <v>50</v>
      </c>
      <c r="C157" s="32" t="s">
        <v>62</v>
      </c>
      <c r="D157" s="23" t="s">
        <v>7</v>
      </c>
      <c r="E157" s="17">
        <v>3368</v>
      </c>
      <c r="F157" s="24">
        <v>5.6959445689830845</v>
      </c>
      <c r="G157" s="24">
        <v>16.405135520684738</v>
      </c>
      <c r="H157" s="24">
        <v>126.96148359486446</v>
      </c>
      <c r="I157" s="24">
        <v>163.43</v>
      </c>
      <c r="J157" s="24">
        <v>63.878133278989196</v>
      </c>
      <c r="K157" s="24">
        <v>430.11004687181577</v>
      </c>
      <c r="L157" s="19">
        <v>2007.1734257183614</v>
      </c>
    </row>
    <row r="158" spans="2:12" x14ac:dyDescent="0.25">
      <c r="B158" s="28">
        <v>50</v>
      </c>
      <c r="C158" s="32" t="s">
        <v>62</v>
      </c>
      <c r="D158" s="23" t="s">
        <v>8</v>
      </c>
      <c r="E158" s="17">
        <v>3368</v>
      </c>
      <c r="F158" s="24">
        <v>0</v>
      </c>
      <c r="G158" s="24">
        <v>0</v>
      </c>
      <c r="H158" s="24">
        <v>233.15671489708578</v>
      </c>
      <c r="I158" s="24">
        <v>547.65</v>
      </c>
      <c r="J158" s="24">
        <v>25.270022416955371</v>
      </c>
      <c r="K158" s="24">
        <v>1213.9290809048298</v>
      </c>
      <c r="L158" s="19">
        <v>7768.6162624821682</v>
      </c>
    </row>
    <row r="159" spans="2:12" x14ac:dyDescent="0.25">
      <c r="B159" s="28">
        <v>51</v>
      </c>
      <c r="C159" s="32" t="s">
        <v>63</v>
      </c>
      <c r="D159" s="23" t="s">
        <v>6</v>
      </c>
      <c r="E159" s="17">
        <v>4069</v>
      </c>
      <c r="F159" s="24">
        <v>8.1312410841654774</v>
      </c>
      <c r="G159" s="24">
        <v>23.43590788669248</v>
      </c>
      <c r="H159" s="24">
        <v>370.18544935805988</v>
      </c>
      <c r="I159" s="24">
        <v>669.7</v>
      </c>
      <c r="J159" s="24">
        <v>99.714693295292435</v>
      </c>
      <c r="K159" s="24">
        <v>1537.4974526187079</v>
      </c>
      <c r="L159" s="19">
        <v>8498.3696759730992</v>
      </c>
    </row>
    <row r="160" spans="2:12" x14ac:dyDescent="0.25">
      <c r="B160" s="28">
        <v>51</v>
      </c>
      <c r="C160" s="32" t="s">
        <v>63</v>
      </c>
      <c r="D160" s="23" t="s">
        <v>7</v>
      </c>
      <c r="E160" s="17">
        <v>4069</v>
      </c>
      <c r="F160" s="24">
        <v>0</v>
      </c>
      <c r="G160" s="24">
        <v>16.405135520684738</v>
      </c>
      <c r="H160" s="24">
        <v>137.1713878133279</v>
      </c>
      <c r="I160" s="24">
        <v>166.59</v>
      </c>
      <c r="J160" s="24">
        <v>69.798247401671077</v>
      </c>
      <c r="K160" s="24">
        <v>444.23272875484002</v>
      </c>
      <c r="L160" s="19">
        <v>1598.8587731811695</v>
      </c>
    </row>
    <row r="161" spans="2:12" x14ac:dyDescent="0.25">
      <c r="B161" s="28">
        <v>51</v>
      </c>
      <c r="C161" s="32" t="s">
        <v>63</v>
      </c>
      <c r="D161" s="23" t="s">
        <v>8</v>
      </c>
      <c r="E161" s="17">
        <v>4069</v>
      </c>
      <c r="F161" s="24">
        <v>0</v>
      </c>
      <c r="G161" s="24">
        <v>0</v>
      </c>
      <c r="H161" s="24">
        <v>233.00387201956386</v>
      </c>
      <c r="I161" s="24">
        <v>528.24</v>
      </c>
      <c r="J161" s="24">
        <v>27.48114937843896</v>
      </c>
      <c r="K161" s="24">
        <v>1153.6682290605258</v>
      </c>
      <c r="L161" s="19">
        <v>6954.9826778072138</v>
      </c>
    </row>
    <row r="162" spans="2:12" x14ac:dyDescent="0.25">
      <c r="B162" s="28">
        <v>52</v>
      </c>
      <c r="C162" s="32" t="s">
        <v>64</v>
      </c>
      <c r="D162" s="23" t="s">
        <v>6</v>
      </c>
      <c r="E162" s="17">
        <v>1171</v>
      </c>
      <c r="F162" s="24">
        <v>20.328102710413692</v>
      </c>
      <c r="G162" s="24">
        <v>23.43590788669248</v>
      </c>
      <c r="H162" s="24">
        <v>387.48726309353981</v>
      </c>
      <c r="I162" s="24">
        <v>674.88</v>
      </c>
      <c r="J162" s="24">
        <v>109.84308131241083</v>
      </c>
      <c r="K162" s="24">
        <v>1643.3258610148766</v>
      </c>
      <c r="L162" s="19">
        <v>7963.297330344406</v>
      </c>
    </row>
    <row r="163" spans="2:12" x14ac:dyDescent="0.25">
      <c r="B163" s="28">
        <v>52</v>
      </c>
      <c r="C163" s="32" t="s">
        <v>64</v>
      </c>
      <c r="D163" s="23" t="s">
        <v>7</v>
      </c>
      <c r="E163" s="17">
        <v>1171</v>
      </c>
      <c r="F163" s="24">
        <v>14.23476665987365</v>
      </c>
      <c r="G163" s="24">
        <v>16.405135520684738</v>
      </c>
      <c r="H163" s="24">
        <v>138.94436519258204</v>
      </c>
      <c r="I163" s="24">
        <v>165.42</v>
      </c>
      <c r="J163" s="24">
        <v>76.299164458936204</v>
      </c>
      <c r="K163" s="24">
        <v>453.20970042796</v>
      </c>
      <c r="L163" s="19">
        <v>1729.804361116772</v>
      </c>
    </row>
    <row r="164" spans="2:12" x14ac:dyDescent="0.25">
      <c r="B164" s="28">
        <v>52</v>
      </c>
      <c r="C164" s="32" t="s">
        <v>64</v>
      </c>
      <c r="D164" s="23" t="s">
        <v>8</v>
      </c>
      <c r="E164" s="17">
        <v>1171</v>
      </c>
      <c r="F164" s="24">
        <v>0</v>
      </c>
      <c r="G164" s="24">
        <v>0</v>
      </c>
      <c r="H164" s="24">
        <v>248.5428979009578</v>
      </c>
      <c r="I164" s="24">
        <v>534.22</v>
      </c>
      <c r="J164" s="24">
        <v>30.833503158752801</v>
      </c>
      <c r="K164" s="24">
        <v>1234.226615039739</v>
      </c>
      <c r="L164" s="19">
        <v>6233.4929692276337</v>
      </c>
    </row>
    <row r="165" spans="2:12" x14ac:dyDescent="0.25">
      <c r="B165" s="28">
        <v>53</v>
      </c>
      <c r="C165" s="32" t="s">
        <v>65</v>
      </c>
      <c r="D165" s="23" t="s">
        <v>6</v>
      </c>
      <c r="E165" s="17">
        <v>2181</v>
      </c>
      <c r="F165" s="24">
        <v>20.328102710413692</v>
      </c>
      <c r="G165" s="24">
        <v>23.43590788669248</v>
      </c>
      <c r="H165" s="24">
        <v>353.96372529040144</v>
      </c>
      <c r="I165" s="24">
        <v>685.33</v>
      </c>
      <c r="J165" s="24">
        <v>91.705726513144484</v>
      </c>
      <c r="K165" s="24">
        <v>1507.9987772569798</v>
      </c>
      <c r="L165" s="19">
        <v>11329.498675361729</v>
      </c>
    </row>
    <row r="166" spans="2:12" x14ac:dyDescent="0.25">
      <c r="B166" s="28">
        <v>53</v>
      </c>
      <c r="C166" s="32" t="s">
        <v>65</v>
      </c>
      <c r="D166" s="23" t="s">
        <v>7</v>
      </c>
      <c r="E166" s="17">
        <v>2181</v>
      </c>
      <c r="F166" s="24">
        <v>0</v>
      </c>
      <c r="G166" s="24">
        <v>16.405135520684738</v>
      </c>
      <c r="H166" s="24">
        <v>130.18137354799265</v>
      </c>
      <c r="I166" s="24">
        <v>167.77</v>
      </c>
      <c r="J166" s="24">
        <v>64.102302832687997</v>
      </c>
      <c r="K166" s="24">
        <v>428.86692480130421</v>
      </c>
      <c r="L166" s="19">
        <v>2130.5074383533729</v>
      </c>
    </row>
    <row r="167" spans="2:12" x14ac:dyDescent="0.25">
      <c r="B167" s="28">
        <v>53</v>
      </c>
      <c r="C167" s="32" t="s">
        <v>65</v>
      </c>
      <c r="D167" s="23" t="s">
        <v>8</v>
      </c>
      <c r="E167" s="17">
        <v>2181</v>
      </c>
      <c r="F167" s="24">
        <v>0</v>
      </c>
      <c r="G167" s="24">
        <v>0</v>
      </c>
      <c r="H167" s="24">
        <v>223.78235174240879</v>
      </c>
      <c r="I167" s="24">
        <v>542.08000000000004</v>
      </c>
      <c r="J167" s="24">
        <v>25.830446301202365</v>
      </c>
      <c r="K167" s="24">
        <v>1099.429386590585</v>
      </c>
      <c r="L167" s="19">
        <v>9640.859995924191</v>
      </c>
    </row>
    <row r="168" spans="2:12" x14ac:dyDescent="0.25">
      <c r="B168" s="28">
        <v>54</v>
      </c>
      <c r="C168" s="32" t="s">
        <v>66</v>
      </c>
      <c r="D168" s="23" t="s">
        <v>6</v>
      </c>
      <c r="E168" s="17">
        <v>5930</v>
      </c>
      <c r="F168" s="24">
        <v>8.1312410841654774</v>
      </c>
      <c r="G168" s="24">
        <v>23.43590788669248</v>
      </c>
      <c r="H168" s="24">
        <v>394.26329733034441</v>
      </c>
      <c r="I168" s="24">
        <v>740.36</v>
      </c>
      <c r="J168" s="24">
        <v>110.04687181577339</v>
      </c>
      <c r="K168" s="24">
        <v>1637.9152231506012</v>
      </c>
      <c r="L168" s="19">
        <v>10220.093743631547</v>
      </c>
    </row>
    <row r="169" spans="2:12" x14ac:dyDescent="0.25">
      <c r="B169" s="28">
        <v>54</v>
      </c>
      <c r="C169" s="32" t="s">
        <v>66</v>
      </c>
      <c r="D169" s="23" t="s">
        <v>7</v>
      </c>
      <c r="E169" s="17">
        <v>5930</v>
      </c>
      <c r="F169" s="24">
        <v>0</v>
      </c>
      <c r="G169" s="24">
        <v>16.405135520684738</v>
      </c>
      <c r="H169" s="24">
        <v>144.26329733034441</v>
      </c>
      <c r="I169" s="24">
        <v>182.22</v>
      </c>
      <c r="J169" s="24">
        <v>76.299164458936204</v>
      </c>
      <c r="K169" s="24">
        <v>443.58059914407983</v>
      </c>
      <c r="L169" s="19">
        <v>2783.0140615447317</v>
      </c>
    </row>
    <row r="170" spans="2:12" x14ac:dyDescent="0.25">
      <c r="B170" s="28">
        <v>54</v>
      </c>
      <c r="C170" s="32" t="s">
        <v>66</v>
      </c>
      <c r="D170" s="23" t="s">
        <v>8</v>
      </c>
      <c r="E170" s="17">
        <v>5930</v>
      </c>
      <c r="F170" s="24">
        <v>0</v>
      </c>
      <c r="G170" s="24">
        <v>0</v>
      </c>
      <c r="H170" s="24">
        <v>249.99999999999997</v>
      </c>
      <c r="I170" s="24">
        <v>585.82000000000005</v>
      </c>
      <c r="J170" s="24">
        <v>32.239657631954351</v>
      </c>
      <c r="K170" s="24">
        <v>1210.7703281027104</v>
      </c>
      <c r="L170" s="19">
        <v>7970.8681475443236</v>
      </c>
    </row>
    <row r="171" spans="2:12" x14ac:dyDescent="0.25">
      <c r="B171" s="28">
        <v>55</v>
      </c>
      <c r="C171" s="32" t="s">
        <v>67</v>
      </c>
      <c r="D171" s="23" t="s">
        <v>6</v>
      </c>
      <c r="E171" s="17">
        <v>1237</v>
      </c>
      <c r="F171" s="24">
        <v>20.328102710413692</v>
      </c>
      <c r="G171" s="24">
        <v>23.43590788669248</v>
      </c>
      <c r="H171" s="24">
        <v>446.43366619115545</v>
      </c>
      <c r="I171" s="24">
        <v>817.56</v>
      </c>
      <c r="J171" s="24">
        <v>110.04687181577339</v>
      </c>
      <c r="K171" s="24">
        <v>1996.8616262482167</v>
      </c>
      <c r="L171" s="19">
        <v>10394.49765640921</v>
      </c>
    </row>
    <row r="172" spans="2:12" x14ac:dyDescent="0.25">
      <c r="B172" s="28">
        <v>55</v>
      </c>
      <c r="C172" s="32" t="s">
        <v>67</v>
      </c>
      <c r="D172" s="23" t="s">
        <v>7</v>
      </c>
      <c r="E172" s="17">
        <v>1237</v>
      </c>
      <c r="F172" s="24">
        <v>14.23476665987365</v>
      </c>
      <c r="G172" s="24">
        <v>16.405135520684738</v>
      </c>
      <c r="H172" s="24">
        <v>150.89667821479517</v>
      </c>
      <c r="I172" s="24">
        <v>199.63</v>
      </c>
      <c r="J172" s="24">
        <v>75.514571020990417</v>
      </c>
      <c r="K172" s="24">
        <v>483.48277970246585</v>
      </c>
      <c r="L172" s="19">
        <v>2735.123293254534</v>
      </c>
    </row>
    <row r="173" spans="2:12" x14ac:dyDescent="0.25">
      <c r="B173" s="28">
        <v>55</v>
      </c>
      <c r="C173" s="32" t="s">
        <v>67</v>
      </c>
      <c r="D173" s="23" t="s">
        <v>8</v>
      </c>
      <c r="E173" s="17">
        <v>1237</v>
      </c>
      <c r="F173" s="24">
        <v>0</v>
      </c>
      <c r="G173" s="24">
        <v>4.8807825555329121</v>
      </c>
      <c r="H173" s="24">
        <v>295.52679845119212</v>
      </c>
      <c r="I173" s="24">
        <v>637.96</v>
      </c>
      <c r="J173" s="24">
        <v>31.495822294681066</v>
      </c>
      <c r="K173" s="24">
        <v>1587.181577338496</v>
      </c>
      <c r="L173" s="19">
        <v>7659.3743631546768</v>
      </c>
    </row>
    <row r="174" spans="2:12" x14ac:dyDescent="0.25">
      <c r="B174" s="28">
        <v>56</v>
      </c>
      <c r="C174" s="32" t="s">
        <v>68</v>
      </c>
      <c r="D174" s="23" t="s">
        <v>6</v>
      </c>
      <c r="E174" s="17">
        <v>6172</v>
      </c>
      <c r="F174" s="24">
        <v>8.1312410841654774</v>
      </c>
      <c r="G174" s="24">
        <v>23.43590788669248</v>
      </c>
      <c r="H174" s="24">
        <v>378.18422661503968</v>
      </c>
      <c r="I174" s="24">
        <v>778.43</v>
      </c>
      <c r="J174" s="24">
        <v>96.535561442836752</v>
      </c>
      <c r="K174" s="24">
        <v>1618.0965966985937</v>
      </c>
      <c r="L174" s="19">
        <v>14116.5274098227</v>
      </c>
    </row>
    <row r="175" spans="2:12" x14ac:dyDescent="0.25">
      <c r="B175" s="28">
        <v>56</v>
      </c>
      <c r="C175" s="32" t="s">
        <v>68</v>
      </c>
      <c r="D175" s="23" t="s">
        <v>7</v>
      </c>
      <c r="E175" s="17">
        <v>6172</v>
      </c>
      <c r="F175" s="24">
        <v>0</v>
      </c>
      <c r="G175" s="24">
        <v>16.405135520684738</v>
      </c>
      <c r="H175" s="24">
        <v>135.99959241899327</v>
      </c>
      <c r="I175" s="24">
        <v>183.07</v>
      </c>
      <c r="J175" s="24">
        <v>66.333808844507843</v>
      </c>
      <c r="K175" s="24">
        <v>446.8310576727124</v>
      </c>
      <c r="L175" s="19">
        <v>3994.5791726105563</v>
      </c>
    </row>
    <row r="176" spans="2:12" x14ac:dyDescent="0.25">
      <c r="B176" s="28">
        <v>56</v>
      </c>
      <c r="C176" s="32" t="s">
        <v>68</v>
      </c>
      <c r="D176" s="23" t="s">
        <v>8</v>
      </c>
      <c r="E176" s="17">
        <v>6172</v>
      </c>
      <c r="F176" s="24">
        <v>0</v>
      </c>
      <c r="G176" s="24">
        <v>0</v>
      </c>
      <c r="H176" s="24">
        <v>242.19482372121459</v>
      </c>
      <c r="I176" s="24">
        <v>617.9</v>
      </c>
      <c r="J176" s="24">
        <v>26.533523537803138</v>
      </c>
      <c r="K176" s="24">
        <v>1195.4860403505197</v>
      </c>
      <c r="L176" s="19">
        <v>10121.948237212146</v>
      </c>
    </row>
    <row r="177" spans="2:12" x14ac:dyDescent="0.25">
      <c r="B177" s="28">
        <v>57</v>
      </c>
      <c r="C177" s="32" t="s">
        <v>69</v>
      </c>
      <c r="D177" s="23" t="s">
        <v>6</v>
      </c>
      <c r="E177" s="17">
        <v>8494</v>
      </c>
      <c r="F177" s="24">
        <v>8.1312410841654774</v>
      </c>
      <c r="G177" s="24">
        <v>23.43590788669248</v>
      </c>
      <c r="H177" s="24">
        <v>410.32198899531278</v>
      </c>
      <c r="I177" s="24">
        <v>763.1</v>
      </c>
      <c r="J177" s="24">
        <v>109.94497656409212</v>
      </c>
      <c r="K177" s="24">
        <v>1750.3158752802119</v>
      </c>
      <c r="L177" s="19">
        <v>13337.966170776441</v>
      </c>
    </row>
    <row r="178" spans="2:12" x14ac:dyDescent="0.25">
      <c r="B178" s="28">
        <v>57</v>
      </c>
      <c r="C178" s="32" t="s">
        <v>69</v>
      </c>
      <c r="D178" s="23" t="s">
        <v>7</v>
      </c>
      <c r="E178" s="17">
        <v>8494</v>
      </c>
      <c r="F178" s="24">
        <v>0</v>
      </c>
      <c r="G178" s="24">
        <v>16.405135520684738</v>
      </c>
      <c r="H178" s="24">
        <v>147.37110250662317</v>
      </c>
      <c r="I178" s="24">
        <v>183.3</v>
      </c>
      <c r="J178" s="24">
        <v>76.67617689015691</v>
      </c>
      <c r="K178" s="24">
        <v>465.71224780925206</v>
      </c>
      <c r="L178" s="19">
        <v>2890.7682901976768</v>
      </c>
    </row>
    <row r="179" spans="2:12" x14ac:dyDescent="0.25">
      <c r="B179" s="28">
        <v>57</v>
      </c>
      <c r="C179" s="32" t="s">
        <v>69</v>
      </c>
      <c r="D179" s="23" t="s">
        <v>8</v>
      </c>
      <c r="E179" s="17">
        <v>8494</v>
      </c>
      <c r="F179" s="24">
        <v>0</v>
      </c>
      <c r="G179" s="24">
        <v>2.037905033625433</v>
      </c>
      <c r="H179" s="24">
        <v>262.9508864886896</v>
      </c>
      <c r="I179" s="24">
        <v>607.86</v>
      </c>
      <c r="J179" s="24">
        <v>28.907682901976766</v>
      </c>
      <c r="K179" s="24">
        <v>1329.733034440595</v>
      </c>
      <c r="L179" s="19">
        <v>13013.144487466883</v>
      </c>
    </row>
    <row r="180" spans="2:12" x14ac:dyDescent="0.25">
      <c r="B180" s="28">
        <v>58</v>
      </c>
      <c r="C180" s="32" t="s">
        <v>70</v>
      </c>
      <c r="D180" s="23" t="s">
        <v>6</v>
      </c>
      <c r="E180" s="17">
        <v>1382</v>
      </c>
      <c r="F180" s="24">
        <v>8.1312410841654774</v>
      </c>
      <c r="G180" s="24">
        <v>23.43590788669248</v>
      </c>
      <c r="H180" s="24">
        <v>421.04136947218257</v>
      </c>
      <c r="I180" s="24">
        <v>808.28</v>
      </c>
      <c r="J180" s="24">
        <v>107.75422865294476</v>
      </c>
      <c r="K180" s="24">
        <v>1819.1257387405747</v>
      </c>
      <c r="L180" s="19">
        <v>9844.6301202363975</v>
      </c>
    </row>
    <row r="181" spans="2:12" x14ac:dyDescent="0.25">
      <c r="B181" s="28">
        <v>58</v>
      </c>
      <c r="C181" s="32" t="s">
        <v>70</v>
      </c>
      <c r="D181" s="23" t="s">
        <v>7</v>
      </c>
      <c r="E181" s="17">
        <v>1382</v>
      </c>
      <c r="F181" s="24">
        <v>0</v>
      </c>
      <c r="G181" s="24">
        <v>16.405135520684738</v>
      </c>
      <c r="H181" s="24">
        <v>143.23415528836355</v>
      </c>
      <c r="I181" s="24">
        <v>205.19</v>
      </c>
      <c r="J181" s="24">
        <v>72.743020175259829</v>
      </c>
      <c r="K181" s="24">
        <v>465.31485632769511</v>
      </c>
      <c r="L181" s="19">
        <v>4024.9847157122476</v>
      </c>
    </row>
    <row r="182" spans="2:12" x14ac:dyDescent="0.25">
      <c r="B182" s="28">
        <v>58</v>
      </c>
      <c r="C182" s="32" t="s">
        <v>70</v>
      </c>
      <c r="D182" s="23" t="s">
        <v>8</v>
      </c>
      <c r="E182" s="17">
        <v>1382</v>
      </c>
      <c r="F182" s="24">
        <v>0</v>
      </c>
      <c r="G182" s="24">
        <v>0</v>
      </c>
      <c r="H182" s="24">
        <v>277.79702465865091</v>
      </c>
      <c r="I182" s="24">
        <v>627.66999999999996</v>
      </c>
      <c r="J182" s="24">
        <v>28.907682901976766</v>
      </c>
      <c r="K182" s="24">
        <v>1350.48909720807</v>
      </c>
      <c r="L182" s="19">
        <v>7876.7067454656608</v>
      </c>
    </row>
    <row r="183" spans="2:12" x14ac:dyDescent="0.25">
      <c r="B183" s="28">
        <v>59</v>
      </c>
      <c r="C183" s="32" t="s">
        <v>71</v>
      </c>
      <c r="D183" s="23" t="s">
        <v>6</v>
      </c>
      <c r="E183" s="17">
        <v>20746</v>
      </c>
      <c r="F183" s="24">
        <v>8.1312410841654774</v>
      </c>
      <c r="G183" s="24">
        <v>23.43590788669248</v>
      </c>
      <c r="H183" s="24">
        <v>391.12492357856127</v>
      </c>
      <c r="I183" s="24">
        <v>736.13</v>
      </c>
      <c r="J183" s="24">
        <v>102.40472793967801</v>
      </c>
      <c r="K183" s="24">
        <v>1613.1241084165476</v>
      </c>
      <c r="L183" s="19">
        <v>15210.169146117791</v>
      </c>
    </row>
    <row r="184" spans="2:12" x14ac:dyDescent="0.25">
      <c r="B184" s="28">
        <v>59</v>
      </c>
      <c r="C184" s="32" t="s">
        <v>71</v>
      </c>
      <c r="D184" s="23" t="s">
        <v>7</v>
      </c>
      <c r="E184" s="17">
        <v>20746</v>
      </c>
      <c r="F184" s="24">
        <v>0</v>
      </c>
      <c r="G184" s="24">
        <v>16.405135520684738</v>
      </c>
      <c r="H184" s="24">
        <v>144.59955166089259</v>
      </c>
      <c r="I184" s="24">
        <v>192.48</v>
      </c>
      <c r="J184" s="24">
        <v>72.539229671897289</v>
      </c>
      <c r="K184" s="24">
        <v>455.28836356225798</v>
      </c>
      <c r="L184" s="19">
        <v>4138.2107193804768</v>
      </c>
    </row>
    <row r="185" spans="2:12" x14ac:dyDescent="0.25">
      <c r="B185" s="28">
        <v>59</v>
      </c>
      <c r="C185" s="32" t="s">
        <v>71</v>
      </c>
      <c r="D185" s="23" t="s">
        <v>8</v>
      </c>
      <c r="E185" s="17">
        <v>20746</v>
      </c>
      <c r="F185" s="24">
        <v>0</v>
      </c>
      <c r="G185" s="24">
        <v>0</v>
      </c>
      <c r="H185" s="24">
        <v>246.52537191766862</v>
      </c>
      <c r="I185" s="24">
        <v>568.58000000000004</v>
      </c>
      <c r="J185" s="24">
        <v>28.286121866721011</v>
      </c>
      <c r="K185" s="24">
        <v>1188.3533727328306</v>
      </c>
      <c r="L185" s="19">
        <v>13393.621357244752</v>
      </c>
    </row>
    <row r="186" spans="2:12" x14ac:dyDescent="0.25">
      <c r="B186" s="28">
        <v>60</v>
      </c>
      <c r="C186" s="32" t="s">
        <v>72</v>
      </c>
      <c r="D186" s="23" t="s">
        <v>6</v>
      </c>
      <c r="E186" s="17">
        <v>5882</v>
      </c>
      <c r="F186" s="24">
        <v>8.1312410841654774</v>
      </c>
      <c r="G186" s="24">
        <v>23.43590788669248</v>
      </c>
      <c r="H186" s="24">
        <v>485.49011616058687</v>
      </c>
      <c r="I186" s="24">
        <v>923.67</v>
      </c>
      <c r="J186" s="24">
        <v>111.03525575708171</v>
      </c>
      <c r="K186" s="24">
        <v>2006.5620542082738</v>
      </c>
      <c r="L186" s="19">
        <v>16519.258202567758</v>
      </c>
    </row>
    <row r="187" spans="2:12" x14ac:dyDescent="0.25">
      <c r="B187" s="28">
        <v>60</v>
      </c>
      <c r="C187" s="32" t="s">
        <v>72</v>
      </c>
      <c r="D187" s="23" t="s">
        <v>7</v>
      </c>
      <c r="E187" s="17">
        <v>5882</v>
      </c>
      <c r="F187" s="24">
        <v>0</v>
      </c>
      <c r="G187" s="24">
        <v>16.405135520684738</v>
      </c>
      <c r="H187" s="24">
        <v>155.04381495822292</v>
      </c>
      <c r="I187" s="24">
        <v>212.17</v>
      </c>
      <c r="J187" s="24">
        <v>75.596087222335427</v>
      </c>
      <c r="K187" s="24">
        <v>492.25596087222334</v>
      </c>
      <c r="L187" s="19">
        <v>4595.5369879763603</v>
      </c>
    </row>
    <row r="188" spans="2:12" x14ac:dyDescent="0.25">
      <c r="B188" s="28">
        <v>60</v>
      </c>
      <c r="C188" s="32" t="s">
        <v>72</v>
      </c>
      <c r="D188" s="23" t="s">
        <v>8</v>
      </c>
      <c r="E188" s="17">
        <v>5882</v>
      </c>
      <c r="F188" s="24">
        <v>0</v>
      </c>
      <c r="G188" s="24">
        <v>0</v>
      </c>
      <c r="H188" s="24">
        <v>330.44630120236394</v>
      </c>
      <c r="I188" s="24">
        <v>737.64</v>
      </c>
      <c r="J188" s="24">
        <v>31.067862237619725</v>
      </c>
      <c r="K188" s="24">
        <v>1581.4143060933359</v>
      </c>
      <c r="L188" s="19">
        <v>13635.836560016302</v>
      </c>
    </row>
    <row r="189" spans="2:12" x14ac:dyDescent="0.25">
      <c r="B189" s="28">
        <v>61</v>
      </c>
      <c r="C189" s="32" t="s">
        <v>73</v>
      </c>
      <c r="D189" s="23" t="s">
        <v>6</v>
      </c>
      <c r="E189" s="17">
        <v>1760</v>
      </c>
      <c r="F189" s="24">
        <v>8.1312410841654774</v>
      </c>
      <c r="G189" s="24">
        <v>23.43590788669248</v>
      </c>
      <c r="H189" s="24">
        <v>390.73772162217239</v>
      </c>
      <c r="I189" s="24">
        <v>710.35</v>
      </c>
      <c r="J189" s="24">
        <v>94.27348685551253</v>
      </c>
      <c r="K189" s="24">
        <v>1780.5787650295495</v>
      </c>
      <c r="L189" s="19">
        <v>8063.9902180558383</v>
      </c>
    </row>
    <row r="190" spans="2:12" x14ac:dyDescent="0.25">
      <c r="B190" s="28">
        <v>61</v>
      </c>
      <c r="C190" s="32" t="s">
        <v>73</v>
      </c>
      <c r="D190" s="23" t="s">
        <v>7</v>
      </c>
      <c r="E190" s="17">
        <v>1760</v>
      </c>
      <c r="F190" s="24">
        <v>0</v>
      </c>
      <c r="G190" s="24">
        <v>16.405135520684738</v>
      </c>
      <c r="H190" s="24">
        <v>134.08396168738537</v>
      </c>
      <c r="I190" s="24">
        <v>170.42</v>
      </c>
      <c r="J190" s="24">
        <v>65.977175463623396</v>
      </c>
      <c r="K190" s="24">
        <v>440.11616058691664</v>
      </c>
      <c r="L190" s="19">
        <v>2249.7758304463009</v>
      </c>
    </row>
    <row r="191" spans="2:12" x14ac:dyDescent="0.25">
      <c r="B191" s="28">
        <v>61</v>
      </c>
      <c r="C191" s="32" t="s">
        <v>73</v>
      </c>
      <c r="D191" s="23" t="s">
        <v>8</v>
      </c>
      <c r="E191" s="17">
        <v>1760</v>
      </c>
      <c r="F191" s="24">
        <v>0</v>
      </c>
      <c r="G191" s="24">
        <v>0</v>
      </c>
      <c r="H191" s="24">
        <v>256.65375993478705</v>
      </c>
      <c r="I191" s="24">
        <v>564.87</v>
      </c>
      <c r="J191" s="24">
        <v>25.249643366619114</v>
      </c>
      <c r="K191" s="24">
        <v>1347.6258406358263</v>
      </c>
      <c r="L191" s="19">
        <v>7708.9565926227833</v>
      </c>
    </row>
    <row r="192" spans="2:12" x14ac:dyDescent="0.25">
      <c r="B192" s="28">
        <v>62</v>
      </c>
      <c r="C192" s="32" t="s">
        <v>74</v>
      </c>
      <c r="D192" s="23" t="s">
        <v>6</v>
      </c>
      <c r="E192" s="17">
        <v>10736</v>
      </c>
      <c r="F192" s="24">
        <v>8.1312410841654774</v>
      </c>
      <c r="G192" s="24">
        <v>23.43590788669248</v>
      </c>
      <c r="H192" s="24">
        <v>389.16853474628078</v>
      </c>
      <c r="I192" s="24">
        <v>702.23</v>
      </c>
      <c r="J192" s="24">
        <v>101.31444874668841</v>
      </c>
      <c r="K192" s="24">
        <v>1666.761768901569</v>
      </c>
      <c r="L192" s="19">
        <v>11267.495414713674</v>
      </c>
    </row>
    <row r="193" spans="2:12" x14ac:dyDescent="0.25">
      <c r="B193" s="28">
        <v>62</v>
      </c>
      <c r="C193" s="32" t="s">
        <v>74</v>
      </c>
      <c r="D193" s="23" t="s">
        <v>7</v>
      </c>
      <c r="E193" s="17">
        <v>10736</v>
      </c>
      <c r="F193" s="24">
        <v>0</v>
      </c>
      <c r="G193" s="24">
        <v>16.405135520684738</v>
      </c>
      <c r="H193" s="24">
        <v>141.22681883024251</v>
      </c>
      <c r="I193" s="24">
        <v>182.15</v>
      </c>
      <c r="J193" s="24">
        <v>70.307723660077443</v>
      </c>
      <c r="K193" s="24">
        <v>454.16751579376404</v>
      </c>
      <c r="L193" s="19">
        <v>2736.3460362747091</v>
      </c>
    </row>
    <row r="194" spans="2:12" x14ac:dyDescent="0.25">
      <c r="B194" s="28">
        <v>62</v>
      </c>
      <c r="C194" s="32" t="s">
        <v>74</v>
      </c>
      <c r="D194" s="23" t="s">
        <v>8</v>
      </c>
      <c r="E194" s="17">
        <v>10736</v>
      </c>
      <c r="F194" s="24">
        <v>0</v>
      </c>
      <c r="G194" s="24">
        <v>0</v>
      </c>
      <c r="H194" s="24">
        <v>247.94171591603831</v>
      </c>
      <c r="I194" s="24">
        <v>543.76</v>
      </c>
      <c r="J194" s="24">
        <v>28.123089464030976</v>
      </c>
      <c r="K194" s="24">
        <v>1248.7568779294884</v>
      </c>
      <c r="L194" s="19">
        <v>9218.8302425106995</v>
      </c>
    </row>
    <row r="195" spans="2:12" x14ac:dyDescent="0.25">
      <c r="B195" s="28">
        <v>63</v>
      </c>
      <c r="C195" s="32" t="s">
        <v>75</v>
      </c>
      <c r="D195" s="23" t="s">
        <v>6</v>
      </c>
      <c r="E195" s="17">
        <v>5192</v>
      </c>
      <c r="F195" s="24">
        <v>8.1312410841654774</v>
      </c>
      <c r="G195" s="24">
        <v>23.43590788669248</v>
      </c>
      <c r="H195" s="24">
        <v>386.33584674954142</v>
      </c>
      <c r="I195" s="24">
        <v>692.93</v>
      </c>
      <c r="J195" s="24">
        <v>102.89382514774812</v>
      </c>
      <c r="K195" s="24">
        <v>1669.0442225392296</v>
      </c>
      <c r="L195" s="19">
        <v>13398.736498879152</v>
      </c>
    </row>
    <row r="196" spans="2:12" x14ac:dyDescent="0.25">
      <c r="B196" s="28">
        <v>63</v>
      </c>
      <c r="C196" s="32" t="s">
        <v>75</v>
      </c>
      <c r="D196" s="23" t="s">
        <v>7</v>
      </c>
      <c r="E196" s="17">
        <v>5192</v>
      </c>
      <c r="F196" s="24">
        <v>0</v>
      </c>
      <c r="G196" s="24">
        <v>16.405135520684738</v>
      </c>
      <c r="H196" s="24">
        <v>140.03464438557162</v>
      </c>
      <c r="I196" s="24">
        <v>180.18</v>
      </c>
      <c r="J196" s="24">
        <v>71.32667617689016</v>
      </c>
      <c r="K196" s="24">
        <v>449.40900754024864</v>
      </c>
      <c r="L196" s="19">
        <v>3132.708375789688</v>
      </c>
    </row>
    <row r="197" spans="2:12" x14ac:dyDescent="0.25">
      <c r="B197" s="28">
        <v>63</v>
      </c>
      <c r="C197" s="32" t="s">
        <v>75</v>
      </c>
      <c r="D197" s="23" t="s">
        <v>8</v>
      </c>
      <c r="E197" s="17">
        <v>5192</v>
      </c>
      <c r="F197" s="24">
        <v>0</v>
      </c>
      <c r="G197" s="24">
        <v>0</v>
      </c>
      <c r="H197" s="24">
        <v>246.29101283880172</v>
      </c>
      <c r="I197" s="24">
        <v>533.99</v>
      </c>
      <c r="J197" s="24">
        <v>28.673323823109843</v>
      </c>
      <c r="K197" s="24">
        <v>1245.119217444467</v>
      </c>
      <c r="L197" s="19">
        <v>10266.028123089463</v>
      </c>
    </row>
    <row r="198" spans="2:12" x14ac:dyDescent="0.25">
      <c r="B198" s="28">
        <v>64</v>
      </c>
      <c r="C198" s="32" t="s">
        <v>76</v>
      </c>
      <c r="D198" s="23" t="s">
        <v>6</v>
      </c>
      <c r="E198" s="17">
        <v>6154</v>
      </c>
      <c r="F198" s="24">
        <v>14.73405339311188</v>
      </c>
      <c r="G198" s="24">
        <v>23.43590788669248</v>
      </c>
      <c r="H198" s="24">
        <v>400.01018952516807</v>
      </c>
      <c r="I198" s="24">
        <v>781.84</v>
      </c>
      <c r="J198" s="24">
        <v>106.31750560423885</v>
      </c>
      <c r="K198" s="24">
        <v>1701.6507030772366</v>
      </c>
      <c r="L198" s="19">
        <v>16822.457713470554</v>
      </c>
    </row>
    <row r="199" spans="2:12" x14ac:dyDescent="0.25">
      <c r="B199" s="28">
        <v>64</v>
      </c>
      <c r="C199" s="32" t="s">
        <v>76</v>
      </c>
      <c r="D199" s="23" t="s">
        <v>7</v>
      </c>
      <c r="E199" s="17">
        <v>6154</v>
      </c>
      <c r="F199" s="24">
        <v>0</v>
      </c>
      <c r="G199" s="24">
        <v>16.405135520684738</v>
      </c>
      <c r="H199" s="24">
        <v>142.40880374974523</v>
      </c>
      <c r="I199" s="24">
        <v>187.92</v>
      </c>
      <c r="J199" s="24">
        <v>71.530466680252701</v>
      </c>
      <c r="K199" s="24">
        <v>474.64846138169958</v>
      </c>
      <c r="L199" s="19">
        <v>3462.7674750356632</v>
      </c>
    </row>
    <row r="200" spans="2:12" x14ac:dyDescent="0.25">
      <c r="B200" s="28">
        <v>64</v>
      </c>
      <c r="C200" s="32" t="s">
        <v>76</v>
      </c>
      <c r="D200" s="23" t="s">
        <v>8</v>
      </c>
      <c r="E200" s="17">
        <v>6154</v>
      </c>
      <c r="F200" s="24">
        <v>0</v>
      </c>
      <c r="G200" s="24">
        <v>0</v>
      </c>
      <c r="H200" s="24">
        <v>257.61157530059097</v>
      </c>
      <c r="I200" s="24">
        <v>616.30999999999995</v>
      </c>
      <c r="J200" s="24">
        <v>28.836356225799879</v>
      </c>
      <c r="K200" s="24">
        <v>1261.1779091094354</v>
      </c>
      <c r="L200" s="19">
        <v>13359.690238434889</v>
      </c>
    </row>
    <row r="201" spans="2:12" x14ac:dyDescent="0.25">
      <c r="B201" s="28">
        <v>65</v>
      </c>
      <c r="C201" s="32" t="s">
        <v>77</v>
      </c>
      <c r="D201" s="23" t="s">
        <v>6</v>
      </c>
      <c r="E201" s="17">
        <v>1841</v>
      </c>
      <c r="F201" s="24">
        <v>8.1312410841654774</v>
      </c>
      <c r="G201" s="24">
        <v>23.43590788669248</v>
      </c>
      <c r="H201" s="24">
        <v>462.59425310780517</v>
      </c>
      <c r="I201" s="24">
        <v>878.93</v>
      </c>
      <c r="J201" s="24">
        <v>110.02649276543713</v>
      </c>
      <c r="K201" s="24">
        <v>1985.5308742612592</v>
      </c>
      <c r="L201" s="19">
        <v>14178.367638068064</v>
      </c>
    </row>
    <row r="202" spans="2:12" x14ac:dyDescent="0.25">
      <c r="B202" s="28">
        <v>65</v>
      </c>
      <c r="C202" s="32" t="s">
        <v>77</v>
      </c>
      <c r="D202" s="23" t="s">
        <v>7</v>
      </c>
      <c r="E202" s="17">
        <v>1841</v>
      </c>
      <c r="F202" s="24">
        <v>0</v>
      </c>
      <c r="G202" s="24">
        <v>16.405135520684738</v>
      </c>
      <c r="H202" s="24">
        <v>155.5940493173018</v>
      </c>
      <c r="I202" s="24">
        <v>227.55</v>
      </c>
      <c r="J202" s="24">
        <v>75.473812920317897</v>
      </c>
      <c r="K202" s="24">
        <v>510.71938047686979</v>
      </c>
      <c r="L202" s="19">
        <v>3501.2125534950069</v>
      </c>
    </row>
    <row r="203" spans="2:12" x14ac:dyDescent="0.25">
      <c r="B203" s="28">
        <v>65</v>
      </c>
      <c r="C203" s="32" t="s">
        <v>77</v>
      </c>
      <c r="D203" s="23" t="s">
        <v>8</v>
      </c>
      <c r="E203" s="17">
        <v>1841</v>
      </c>
      <c r="F203" s="24">
        <v>0</v>
      </c>
      <c r="G203" s="24">
        <v>6.1137151008762984</v>
      </c>
      <c r="H203" s="24">
        <v>307.00020379050335</v>
      </c>
      <c r="I203" s="24">
        <v>676.68</v>
      </c>
      <c r="J203" s="24">
        <v>32.708375789688198</v>
      </c>
      <c r="K203" s="24">
        <v>1489.4945995516607</v>
      </c>
      <c r="L203" s="19">
        <v>10677.155084573058</v>
      </c>
    </row>
    <row r="204" spans="2:12" x14ac:dyDescent="0.25">
      <c r="B204" s="28">
        <v>66</v>
      </c>
      <c r="C204" s="32" t="s">
        <v>78</v>
      </c>
      <c r="D204" s="23" t="s">
        <v>6</v>
      </c>
      <c r="E204" s="17">
        <v>3727</v>
      </c>
      <c r="F204" s="24">
        <v>8.1312410841654774</v>
      </c>
      <c r="G204" s="24">
        <v>23.43590788669248</v>
      </c>
      <c r="H204" s="24">
        <v>414.97860199714688</v>
      </c>
      <c r="I204" s="24">
        <v>759.08</v>
      </c>
      <c r="J204" s="24">
        <v>110.02649276543713</v>
      </c>
      <c r="K204" s="24">
        <v>1790.6969635214998</v>
      </c>
      <c r="L204" s="19">
        <v>8813.9392704299971</v>
      </c>
    </row>
    <row r="205" spans="2:12" x14ac:dyDescent="0.25">
      <c r="B205" s="28">
        <v>66</v>
      </c>
      <c r="C205" s="32" t="s">
        <v>78</v>
      </c>
      <c r="D205" s="23" t="s">
        <v>7</v>
      </c>
      <c r="E205" s="17">
        <v>3727</v>
      </c>
      <c r="F205" s="24">
        <v>0</v>
      </c>
      <c r="G205" s="24">
        <v>16.405135520684738</v>
      </c>
      <c r="H205" s="24">
        <v>147.2692072549419</v>
      </c>
      <c r="I205" s="24">
        <v>191.66</v>
      </c>
      <c r="J205" s="24">
        <v>76.136132056246169</v>
      </c>
      <c r="K205" s="24">
        <v>479.2235581821887</v>
      </c>
      <c r="L205" s="19">
        <v>2340.4320358671284</v>
      </c>
    </row>
    <row r="206" spans="2:12" x14ac:dyDescent="0.25">
      <c r="B206" s="28">
        <v>66</v>
      </c>
      <c r="C206" s="32" t="s">
        <v>78</v>
      </c>
      <c r="D206" s="23" t="s">
        <v>8</v>
      </c>
      <c r="E206" s="17">
        <v>3727</v>
      </c>
      <c r="F206" s="24">
        <v>0</v>
      </c>
      <c r="G206" s="24">
        <v>0</v>
      </c>
      <c r="H206" s="24">
        <v>267.70939474220501</v>
      </c>
      <c r="I206" s="24">
        <v>592.59</v>
      </c>
      <c r="J206" s="24">
        <v>30.721418381903401</v>
      </c>
      <c r="K206" s="24">
        <v>1317.5056042388424</v>
      </c>
      <c r="L206" s="19">
        <v>7394.5384145098833</v>
      </c>
    </row>
    <row r="207" spans="2:12" x14ac:dyDescent="0.25">
      <c r="B207" s="28">
        <v>67</v>
      </c>
      <c r="C207" s="32" t="s">
        <v>79</v>
      </c>
      <c r="D207" s="23" t="s">
        <v>6</v>
      </c>
      <c r="E207" s="17">
        <v>11032</v>
      </c>
      <c r="F207" s="24">
        <v>8.1312410841654774</v>
      </c>
      <c r="G207" s="24">
        <v>23.43590788669248</v>
      </c>
      <c r="H207" s="24">
        <v>457.45873242306902</v>
      </c>
      <c r="I207" s="24">
        <v>851.36</v>
      </c>
      <c r="J207" s="24">
        <v>126.51314448746687</v>
      </c>
      <c r="K207" s="24">
        <v>1903.9229671897288</v>
      </c>
      <c r="L207" s="19">
        <v>12065.243529651518</v>
      </c>
    </row>
    <row r="208" spans="2:12" x14ac:dyDescent="0.25">
      <c r="B208" s="28">
        <v>67</v>
      </c>
      <c r="C208" s="32" t="s">
        <v>79</v>
      </c>
      <c r="D208" s="23" t="s">
        <v>7</v>
      </c>
      <c r="E208" s="17">
        <v>11032</v>
      </c>
      <c r="F208" s="24">
        <v>0</v>
      </c>
      <c r="G208" s="24">
        <v>16.405135520684738</v>
      </c>
      <c r="H208" s="24">
        <v>162.68595883431831</v>
      </c>
      <c r="I208" s="24">
        <v>206.59</v>
      </c>
      <c r="J208" s="24">
        <v>86.25433054819645</v>
      </c>
      <c r="K208" s="24">
        <v>510.56653759934784</v>
      </c>
      <c r="L208" s="19">
        <v>4073.2932545343388</v>
      </c>
    </row>
    <row r="209" spans="2:12" x14ac:dyDescent="0.25">
      <c r="B209" s="28">
        <v>67</v>
      </c>
      <c r="C209" s="32" t="s">
        <v>79</v>
      </c>
      <c r="D209" s="23" t="s">
        <v>8</v>
      </c>
      <c r="E209" s="17">
        <v>11032</v>
      </c>
      <c r="F209" s="24">
        <v>0</v>
      </c>
      <c r="G209" s="24">
        <v>4.4222539229671893</v>
      </c>
      <c r="H209" s="24">
        <v>294.77277358875079</v>
      </c>
      <c r="I209" s="24">
        <v>672.64</v>
      </c>
      <c r="J209" s="24">
        <v>34.359078866924797</v>
      </c>
      <c r="K209" s="24">
        <v>1428.0211942123497</v>
      </c>
      <c r="L209" s="19">
        <v>10529.54962298757</v>
      </c>
    </row>
    <row r="210" spans="2:12" x14ac:dyDescent="0.25">
      <c r="B210" s="28">
        <v>68</v>
      </c>
      <c r="C210" s="32" t="s">
        <v>80</v>
      </c>
      <c r="D210" s="23" t="s">
        <v>6</v>
      </c>
      <c r="E210" s="17">
        <v>7044</v>
      </c>
      <c r="F210" s="24">
        <v>8.1312410841654774</v>
      </c>
      <c r="G210" s="24">
        <v>23.43590788669248</v>
      </c>
      <c r="H210" s="24">
        <v>428.33706949256162</v>
      </c>
      <c r="I210" s="24">
        <v>817.26</v>
      </c>
      <c r="J210" s="24">
        <v>115.01936009781943</v>
      </c>
      <c r="K210" s="24">
        <v>1792.1336865702058</v>
      </c>
      <c r="L210" s="19">
        <v>19246.932952924391</v>
      </c>
    </row>
    <row r="211" spans="2:12" x14ac:dyDescent="0.25">
      <c r="B211" s="28">
        <v>68</v>
      </c>
      <c r="C211" s="32" t="s">
        <v>80</v>
      </c>
      <c r="D211" s="23" t="s">
        <v>7</v>
      </c>
      <c r="E211" s="17">
        <v>7044</v>
      </c>
      <c r="F211" s="24">
        <v>0</v>
      </c>
      <c r="G211" s="24">
        <v>16.405135520684738</v>
      </c>
      <c r="H211" s="24">
        <v>149.62298756877928</v>
      </c>
      <c r="I211" s="24">
        <v>184.08</v>
      </c>
      <c r="J211" s="24">
        <v>78.367638068066015</v>
      </c>
      <c r="K211" s="24">
        <v>470.1039331567149</v>
      </c>
      <c r="L211" s="19">
        <v>3104.0961891175871</v>
      </c>
    </row>
    <row r="212" spans="2:12" x14ac:dyDescent="0.25">
      <c r="B212" s="28">
        <v>68</v>
      </c>
      <c r="C212" s="32" t="s">
        <v>80</v>
      </c>
      <c r="D212" s="23" t="s">
        <v>8</v>
      </c>
      <c r="E212" s="17">
        <v>7044</v>
      </c>
      <c r="F212" s="24">
        <v>0</v>
      </c>
      <c r="G212" s="24">
        <v>2.9447727735887508</v>
      </c>
      <c r="H212" s="24">
        <v>278.71408192378232</v>
      </c>
      <c r="I212" s="24">
        <v>658.95</v>
      </c>
      <c r="J212" s="24">
        <v>32.708375789688198</v>
      </c>
      <c r="K212" s="24">
        <v>1368.3309557774608</v>
      </c>
      <c r="L212" s="19">
        <v>16616.394945995515</v>
      </c>
    </row>
    <row r="213" spans="2:12" x14ac:dyDescent="0.25">
      <c r="B213" s="28">
        <v>69</v>
      </c>
      <c r="C213" s="32" t="s">
        <v>81</v>
      </c>
      <c r="D213" s="23" t="s">
        <v>6</v>
      </c>
      <c r="E213" s="17">
        <v>16901</v>
      </c>
      <c r="F213" s="24">
        <v>8.1312410841654774</v>
      </c>
      <c r="G213" s="24">
        <v>23.43590788669248</v>
      </c>
      <c r="H213" s="24">
        <v>425.95272060321986</v>
      </c>
      <c r="I213" s="24">
        <v>796.96</v>
      </c>
      <c r="J213" s="24">
        <v>99.714693295292435</v>
      </c>
      <c r="K213" s="24">
        <v>1789.2806195231301</v>
      </c>
      <c r="L213" s="19">
        <v>14752.842877521907</v>
      </c>
    </row>
    <row r="214" spans="2:12" x14ac:dyDescent="0.25">
      <c r="B214" s="28">
        <v>69</v>
      </c>
      <c r="C214" s="32" t="s">
        <v>81</v>
      </c>
      <c r="D214" s="23" t="s">
        <v>7</v>
      </c>
      <c r="E214" s="17">
        <v>16901</v>
      </c>
      <c r="F214" s="24">
        <v>0</v>
      </c>
      <c r="G214" s="24">
        <v>16.405135520684738</v>
      </c>
      <c r="H214" s="24">
        <v>142.70429997962094</v>
      </c>
      <c r="I214" s="24">
        <v>186.32</v>
      </c>
      <c r="J214" s="24">
        <v>69.839005502343596</v>
      </c>
      <c r="K214" s="24">
        <v>467.80110046871818</v>
      </c>
      <c r="L214" s="19">
        <v>4279.4681067862239</v>
      </c>
    </row>
    <row r="215" spans="2:12" x14ac:dyDescent="0.25">
      <c r="B215" s="28">
        <v>69</v>
      </c>
      <c r="C215" s="32" t="s">
        <v>81</v>
      </c>
      <c r="D215" s="23" t="s">
        <v>8</v>
      </c>
      <c r="E215" s="17">
        <v>16901</v>
      </c>
      <c r="F215" s="24">
        <v>0</v>
      </c>
      <c r="G215" s="24">
        <v>0</v>
      </c>
      <c r="H215" s="24">
        <v>283.24842062359892</v>
      </c>
      <c r="I215" s="24">
        <v>635.22</v>
      </c>
      <c r="J215" s="24">
        <v>27.817403708987161</v>
      </c>
      <c r="K215" s="24">
        <v>1364.6831057672712</v>
      </c>
      <c r="L215" s="19">
        <v>13134.114530262888</v>
      </c>
    </row>
    <row r="216" spans="2:12" x14ac:dyDescent="0.25">
      <c r="B216" s="28">
        <v>70</v>
      </c>
      <c r="C216" s="32" t="s">
        <v>82</v>
      </c>
      <c r="D216" s="23" t="s">
        <v>6</v>
      </c>
      <c r="E216" s="17">
        <v>1703</v>
      </c>
      <c r="F216" s="24">
        <v>8.1312410841654774</v>
      </c>
      <c r="G216" s="24">
        <v>23.43590788669248</v>
      </c>
      <c r="H216" s="24">
        <v>409.12981455064192</v>
      </c>
      <c r="I216" s="24">
        <v>745.55</v>
      </c>
      <c r="J216" s="24">
        <v>121.23497045037701</v>
      </c>
      <c r="K216" s="24">
        <v>1698.1862645200731</v>
      </c>
      <c r="L216" s="19">
        <v>11207.866313429793</v>
      </c>
    </row>
    <row r="217" spans="2:12" x14ac:dyDescent="0.25">
      <c r="B217" s="28">
        <v>70</v>
      </c>
      <c r="C217" s="32" t="s">
        <v>82</v>
      </c>
      <c r="D217" s="23" t="s">
        <v>7</v>
      </c>
      <c r="E217" s="17">
        <v>1703</v>
      </c>
      <c r="F217" s="24">
        <v>5.6959445689830845</v>
      </c>
      <c r="G217" s="24">
        <v>16.405135520684738</v>
      </c>
      <c r="H217" s="24">
        <v>146.19930711228855</v>
      </c>
      <c r="I217" s="24">
        <v>180.8</v>
      </c>
      <c r="J217" s="24">
        <v>81.465253719176687</v>
      </c>
      <c r="K217" s="24">
        <v>461.12696148359487</v>
      </c>
      <c r="L217" s="19">
        <v>2853.4236804564903</v>
      </c>
    </row>
    <row r="218" spans="2:12" x14ac:dyDescent="0.25">
      <c r="B218" s="28">
        <v>70</v>
      </c>
      <c r="C218" s="32" t="s">
        <v>82</v>
      </c>
      <c r="D218" s="23" t="s">
        <v>8</v>
      </c>
      <c r="E218" s="17">
        <v>1703</v>
      </c>
      <c r="F218" s="24">
        <v>0</v>
      </c>
      <c r="G218" s="24">
        <v>0</v>
      </c>
      <c r="H218" s="24">
        <v>262.92031791318522</v>
      </c>
      <c r="I218" s="24">
        <v>585.83000000000004</v>
      </c>
      <c r="J218" s="24">
        <v>36.050540044833909</v>
      </c>
      <c r="K218" s="24">
        <v>1261.0556348074178</v>
      </c>
      <c r="L218" s="19">
        <v>8354.4426329733014</v>
      </c>
    </row>
    <row r="219" spans="2:12" x14ac:dyDescent="0.25">
      <c r="B219" s="28">
        <v>71</v>
      </c>
      <c r="C219" s="32" t="s">
        <v>83</v>
      </c>
      <c r="D219" s="23" t="s">
        <v>6</v>
      </c>
      <c r="E219" s="17">
        <v>4096</v>
      </c>
      <c r="F219" s="24">
        <v>8.1312410841654774</v>
      </c>
      <c r="G219" s="24">
        <v>23.43590788669248</v>
      </c>
      <c r="H219" s="24">
        <v>405.86916649684122</v>
      </c>
      <c r="I219" s="24">
        <v>733.91</v>
      </c>
      <c r="J219" s="24">
        <v>98.654982677807197</v>
      </c>
      <c r="K219" s="24">
        <v>1811.4937843896473</v>
      </c>
      <c r="L219" s="19">
        <v>9289.1175871204396</v>
      </c>
    </row>
    <row r="220" spans="2:12" x14ac:dyDescent="0.25">
      <c r="B220" s="28">
        <v>71</v>
      </c>
      <c r="C220" s="32" t="s">
        <v>83</v>
      </c>
      <c r="D220" s="23" t="s">
        <v>7</v>
      </c>
      <c r="E220" s="17">
        <v>4096</v>
      </c>
      <c r="F220" s="24">
        <v>0</v>
      </c>
      <c r="G220" s="24">
        <v>16.405135520684738</v>
      </c>
      <c r="H220" s="24">
        <v>138.39413083350314</v>
      </c>
      <c r="I220" s="24">
        <v>174.39</v>
      </c>
      <c r="J220" s="24">
        <v>67.964132871408196</v>
      </c>
      <c r="K220" s="24">
        <v>466.30324026900342</v>
      </c>
      <c r="L220" s="19">
        <v>1897.3507234562867</v>
      </c>
    </row>
    <row r="221" spans="2:12" x14ac:dyDescent="0.25">
      <c r="B221" s="28">
        <v>71</v>
      </c>
      <c r="C221" s="32" t="s">
        <v>83</v>
      </c>
      <c r="D221" s="23" t="s">
        <v>8</v>
      </c>
      <c r="E221" s="17">
        <v>4096</v>
      </c>
      <c r="F221" s="24">
        <v>0</v>
      </c>
      <c r="G221" s="24">
        <v>0</v>
      </c>
      <c r="H221" s="24">
        <v>267.47503566333808</v>
      </c>
      <c r="I221" s="24">
        <v>580.11</v>
      </c>
      <c r="J221" s="24">
        <v>27.542286529447729</v>
      </c>
      <c r="K221" s="24">
        <v>1372.1724067658447</v>
      </c>
      <c r="L221" s="19">
        <v>7391.7668636641529</v>
      </c>
    </row>
    <row r="222" spans="2:12" x14ac:dyDescent="0.25">
      <c r="B222" s="28">
        <v>72</v>
      </c>
      <c r="C222" s="32" t="s">
        <v>84</v>
      </c>
      <c r="D222" s="23" t="s">
        <v>6</v>
      </c>
      <c r="E222" s="17">
        <v>3908</v>
      </c>
      <c r="F222" s="24">
        <v>4.0656205420827387</v>
      </c>
      <c r="G222" s="24">
        <v>23.43590788669248</v>
      </c>
      <c r="H222" s="24">
        <v>383.0344405950683</v>
      </c>
      <c r="I222" s="24">
        <v>700.63</v>
      </c>
      <c r="J222" s="24">
        <v>98.654982677807197</v>
      </c>
      <c r="K222" s="24">
        <v>1664.3977990625638</v>
      </c>
      <c r="L222" s="19">
        <v>10583.737517831667</v>
      </c>
    </row>
    <row r="223" spans="2:12" x14ac:dyDescent="0.25">
      <c r="B223" s="28">
        <v>72</v>
      </c>
      <c r="C223" s="32" t="s">
        <v>84</v>
      </c>
      <c r="D223" s="23" t="s">
        <v>7</v>
      </c>
      <c r="E223" s="17">
        <v>3908</v>
      </c>
      <c r="F223" s="24">
        <v>0</v>
      </c>
      <c r="G223" s="24">
        <v>16.405135520684738</v>
      </c>
      <c r="H223" s="24">
        <v>132.33136335846748</v>
      </c>
      <c r="I223" s="24">
        <v>160.91999999999999</v>
      </c>
      <c r="J223" s="24">
        <v>67.587120440187476</v>
      </c>
      <c r="K223" s="24">
        <v>427.83778275932337</v>
      </c>
      <c r="L223" s="19">
        <v>1693.0711228856733</v>
      </c>
    </row>
    <row r="224" spans="2:12" x14ac:dyDescent="0.25">
      <c r="B224" s="28">
        <v>72</v>
      </c>
      <c r="C224" s="32" t="s">
        <v>84</v>
      </c>
      <c r="D224" s="23" t="s">
        <v>8</v>
      </c>
      <c r="E224" s="17">
        <v>3908</v>
      </c>
      <c r="F224" s="24">
        <v>0</v>
      </c>
      <c r="G224" s="24">
        <v>0</v>
      </c>
      <c r="H224" s="24">
        <v>250.70307723660076</v>
      </c>
      <c r="I224" s="24">
        <v>569.92999999999995</v>
      </c>
      <c r="J224" s="24">
        <v>27.48114937843896</v>
      </c>
      <c r="K224" s="24">
        <v>1238.0069288771142</v>
      </c>
      <c r="L224" s="19">
        <v>9644.4467087833691</v>
      </c>
    </row>
    <row r="225" spans="2:12" x14ac:dyDescent="0.25">
      <c r="B225" s="28">
        <v>73</v>
      </c>
      <c r="C225" s="32" t="s">
        <v>85</v>
      </c>
      <c r="D225" s="23" t="s">
        <v>6</v>
      </c>
      <c r="E225" s="17">
        <v>3654</v>
      </c>
      <c r="F225" s="24">
        <v>8.1312410841654774</v>
      </c>
      <c r="G225" s="24">
        <v>23.43590788669248</v>
      </c>
      <c r="H225" s="24">
        <v>430.2425106990014</v>
      </c>
      <c r="I225" s="24">
        <v>859.11</v>
      </c>
      <c r="J225" s="24">
        <v>99.358059914407988</v>
      </c>
      <c r="K225" s="24">
        <v>1759.4864479315263</v>
      </c>
      <c r="L225" s="19">
        <v>15070.052985530874</v>
      </c>
    </row>
    <row r="226" spans="2:12" x14ac:dyDescent="0.25">
      <c r="B226" s="28">
        <v>73</v>
      </c>
      <c r="C226" s="32" t="s">
        <v>85</v>
      </c>
      <c r="D226" s="23" t="s">
        <v>7</v>
      </c>
      <c r="E226" s="17">
        <v>3654</v>
      </c>
      <c r="F226" s="24">
        <v>0</v>
      </c>
      <c r="G226" s="24">
        <v>16.405135520684738</v>
      </c>
      <c r="H226" s="24">
        <v>138.4043203586713</v>
      </c>
      <c r="I226" s="24">
        <v>185.02</v>
      </c>
      <c r="J226" s="24">
        <v>67.964132871408196</v>
      </c>
      <c r="K226" s="24">
        <v>441.76686366415322</v>
      </c>
      <c r="L226" s="19">
        <v>2984.0533931118812</v>
      </c>
    </row>
    <row r="227" spans="2:12" x14ac:dyDescent="0.25">
      <c r="B227" s="28">
        <v>73</v>
      </c>
      <c r="C227" s="32" t="s">
        <v>85</v>
      </c>
      <c r="D227" s="23" t="s">
        <v>8</v>
      </c>
      <c r="E227" s="17">
        <v>3654</v>
      </c>
      <c r="F227" s="24">
        <v>0</v>
      </c>
      <c r="G227" s="24">
        <v>0</v>
      </c>
      <c r="H227" s="24">
        <v>291.83819034033013</v>
      </c>
      <c r="I227" s="24">
        <v>695.15</v>
      </c>
      <c r="J227" s="24">
        <v>28.286121866721011</v>
      </c>
      <c r="K227" s="24">
        <v>1407.4281638475645</v>
      </c>
      <c r="L227" s="19">
        <v>12423.00794782963</v>
      </c>
    </row>
    <row r="228" spans="2:12" x14ac:dyDescent="0.25">
      <c r="B228" s="28">
        <v>74</v>
      </c>
      <c r="C228" s="32" t="s">
        <v>86</v>
      </c>
      <c r="D228" s="23" t="s">
        <v>6</v>
      </c>
      <c r="E228" s="17">
        <v>7436</v>
      </c>
      <c r="F228" s="24">
        <v>8.1312410841654774</v>
      </c>
      <c r="G228" s="24">
        <v>23.43590788669248</v>
      </c>
      <c r="H228" s="24">
        <v>397.36091298145504</v>
      </c>
      <c r="I228" s="24">
        <v>752.39</v>
      </c>
      <c r="J228" s="24">
        <v>94.762584063582636</v>
      </c>
      <c r="K228" s="24">
        <v>1732.1683309557775</v>
      </c>
      <c r="L228" s="19">
        <v>11704.085999592418</v>
      </c>
    </row>
    <row r="229" spans="2:12" x14ac:dyDescent="0.25">
      <c r="B229" s="28">
        <v>74</v>
      </c>
      <c r="C229" s="32" t="s">
        <v>86</v>
      </c>
      <c r="D229" s="23" t="s">
        <v>7</v>
      </c>
      <c r="E229" s="17">
        <v>7436</v>
      </c>
      <c r="F229" s="24">
        <v>0</v>
      </c>
      <c r="G229" s="24">
        <v>16.405135520684738</v>
      </c>
      <c r="H229" s="24">
        <v>130.70103933156716</v>
      </c>
      <c r="I229" s="24">
        <v>165.06</v>
      </c>
      <c r="J229" s="24">
        <v>65.182392500509465</v>
      </c>
      <c r="K229" s="24">
        <v>427.09394742205006</v>
      </c>
      <c r="L229" s="19">
        <v>2619.1766863664152</v>
      </c>
    </row>
    <row r="230" spans="2:12" x14ac:dyDescent="0.25">
      <c r="B230" s="28">
        <v>74</v>
      </c>
      <c r="C230" s="32" t="s">
        <v>86</v>
      </c>
      <c r="D230" s="23" t="s">
        <v>8</v>
      </c>
      <c r="E230" s="17">
        <v>7436</v>
      </c>
      <c r="F230" s="24">
        <v>0</v>
      </c>
      <c r="G230" s="24">
        <v>0</v>
      </c>
      <c r="H230" s="24">
        <v>266.67006317505599</v>
      </c>
      <c r="I230" s="24">
        <v>611.33000000000004</v>
      </c>
      <c r="J230" s="24">
        <v>26.533523537803138</v>
      </c>
      <c r="K230" s="24">
        <v>1322.8551049521091</v>
      </c>
      <c r="L230" s="19">
        <v>9243.0303647850014</v>
      </c>
    </row>
    <row r="231" spans="2:12" x14ac:dyDescent="0.25">
      <c r="B231" s="28">
        <v>75</v>
      </c>
      <c r="C231" s="32" t="s">
        <v>87</v>
      </c>
      <c r="D231" s="23" t="s">
        <v>6</v>
      </c>
      <c r="E231" s="17">
        <v>19659</v>
      </c>
      <c r="F231" s="24">
        <v>8.1312410841654774</v>
      </c>
      <c r="G231" s="24">
        <v>23.43590788669248</v>
      </c>
      <c r="H231" s="24">
        <v>490.9313226003668</v>
      </c>
      <c r="I231" s="24">
        <v>983.95</v>
      </c>
      <c r="J231" s="24">
        <v>117.48522518850621</v>
      </c>
      <c r="K231" s="24">
        <v>2193.3054819645404</v>
      </c>
      <c r="L231" s="19">
        <v>22307.927450580803</v>
      </c>
    </row>
    <row r="232" spans="2:12" x14ac:dyDescent="0.25">
      <c r="B232" s="28">
        <v>75</v>
      </c>
      <c r="C232" s="32" t="s">
        <v>87</v>
      </c>
      <c r="D232" s="23" t="s">
        <v>7</v>
      </c>
      <c r="E232" s="17">
        <v>19659</v>
      </c>
      <c r="F232" s="24">
        <v>0</v>
      </c>
      <c r="G232" s="24">
        <v>16.405135520684738</v>
      </c>
      <c r="H232" s="24">
        <v>160.61748522518849</v>
      </c>
      <c r="I232" s="24">
        <v>227.64</v>
      </c>
      <c r="J232" s="24">
        <v>78.011004687181583</v>
      </c>
      <c r="K232" s="24">
        <v>525.35153861830042</v>
      </c>
      <c r="L232" s="19">
        <v>5618.208681475443</v>
      </c>
    </row>
    <row r="233" spans="2:12" x14ac:dyDescent="0.25">
      <c r="B233" s="28">
        <v>75</v>
      </c>
      <c r="C233" s="32" t="s">
        <v>87</v>
      </c>
      <c r="D233" s="23" t="s">
        <v>8</v>
      </c>
      <c r="E233" s="17">
        <v>19659</v>
      </c>
      <c r="F233" s="24">
        <v>0</v>
      </c>
      <c r="G233" s="24">
        <v>6.1137151008762984</v>
      </c>
      <c r="H233" s="24">
        <v>330.31383737517831</v>
      </c>
      <c r="I233" s="24">
        <v>802.35</v>
      </c>
      <c r="J233" s="24">
        <v>32.708375789688198</v>
      </c>
      <c r="K233" s="24">
        <v>1718.9015691868758</v>
      </c>
      <c r="L233" s="19">
        <v>21246.851436723049</v>
      </c>
    </row>
    <row r="234" spans="2:12" x14ac:dyDescent="0.25">
      <c r="B234" s="28">
        <v>76</v>
      </c>
      <c r="C234" s="32" t="s">
        <v>88</v>
      </c>
      <c r="D234" s="23" t="s">
        <v>6</v>
      </c>
      <c r="E234" s="17">
        <v>9503</v>
      </c>
      <c r="F234" s="24">
        <v>8.1312410841654774</v>
      </c>
      <c r="G234" s="24">
        <v>23.43590788669248</v>
      </c>
      <c r="H234" s="24">
        <v>401.5691868758916</v>
      </c>
      <c r="I234" s="24">
        <v>777.45</v>
      </c>
      <c r="J234" s="24">
        <v>94.742205013246377</v>
      </c>
      <c r="K234" s="24">
        <v>1735.2761361320561</v>
      </c>
      <c r="L234" s="19">
        <v>16068.371713878132</v>
      </c>
    </row>
    <row r="235" spans="2:12" x14ac:dyDescent="0.25">
      <c r="B235" s="28">
        <v>76</v>
      </c>
      <c r="C235" s="32" t="s">
        <v>88</v>
      </c>
      <c r="D235" s="23" t="s">
        <v>7</v>
      </c>
      <c r="E235" s="17">
        <v>9503</v>
      </c>
      <c r="F235" s="24">
        <v>0</v>
      </c>
      <c r="G235" s="24">
        <v>16.405135520684738</v>
      </c>
      <c r="H235" s="24">
        <v>138.48583656001628</v>
      </c>
      <c r="I235" s="24">
        <v>192.98</v>
      </c>
      <c r="J235" s="24">
        <v>65.987364988791526</v>
      </c>
      <c r="K235" s="24">
        <v>448.34929692276336</v>
      </c>
      <c r="L235" s="19">
        <v>3748.6447931526391</v>
      </c>
    </row>
    <row r="236" spans="2:12" x14ac:dyDescent="0.25">
      <c r="B236" s="28">
        <v>76</v>
      </c>
      <c r="C236" s="32" t="s">
        <v>88</v>
      </c>
      <c r="D236" s="23" t="s">
        <v>8</v>
      </c>
      <c r="E236" s="17">
        <v>9503</v>
      </c>
      <c r="F236" s="24">
        <v>0</v>
      </c>
      <c r="G236" s="24">
        <v>0</v>
      </c>
      <c r="H236" s="24">
        <v>263.08335031587524</v>
      </c>
      <c r="I236" s="24">
        <v>611.66</v>
      </c>
      <c r="J236" s="24">
        <v>27.470959853270838</v>
      </c>
      <c r="K236" s="24">
        <v>1316.9349908294273</v>
      </c>
      <c r="L236" s="19">
        <v>15791.267576930913</v>
      </c>
    </row>
    <row r="237" spans="2:12" x14ac:dyDescent="0.25">
      <c r="B237" s="28">
        <v>77</v>
      </c>
      <c r="C237" s="32" t="s">
        <v>89</v>
      </c>
      <c r="D237" s="23" t="s">
        <v>6</v>
      </c>
      <c r="E237" s="17">
        <v>10918</v>
      </c>
      <c r="F237" s="24">
        <v>8.1312410841654774</v>
      </c>
      <c r="G237" s="24">
        <v>23.43590788669248</v>
      </c>
      <c r="H237" s="24">
        <v>460.94355003056853</v>
      </c>
      <c r="I237" s="24">
        <v>860.71</v>
      </c>
      <c r="J237" s="24">
        <v>108.62033829223557</v>
      </c>
      <c r="K237" s="24">
        <v>1999.1848379865498</v>
      </c>
      <c r="L237" s="19">
        <v>13098.63460362747</v>
      </c>
    </row>
    <row r="238" spans="2:12" x14ac:dyDescent="0.25">
      <c r="B238" s="28">
        <v>77</v>
      </c>
      <c r="C238" s="32" t="s">
        <v>89</v>
      </c>
      <c r="D238" s="23" t="s">
        <v>7</v>
      </c>
      <c r="E238" s="17">
        <v>10918</v>
      </c>
      <c r="F238" s="24">
        <v>0</v>
      </c>
      <c r="G238" s="24">
        <v>16.405135520684738</v>
      </c>
      <c r="H238" s="24">
        <v>150.17322192785815</v>
      </c>
      <c r="I238" s="24">
        <v>198.46</v>
      </c>
      <c r="J238" s="24">
        <v>75.555329121662936</v>
      </c>
      <c r="K238" s="24">
        <v>491.31852455675562</v>
      </c>
      <c r="L238" s="19">
        <v>2832.066435704096</v>
      </c>
    </row>
    <row r="239" spans="2:12" x14ac:dyDescent="0.25">
      <c r="B239" s="28">
        <v>77</v>
      </c>
      <c r="C239" s="32" t="s">
        <v>89</v>
      </c>
      <c r="D239" s="23" t="s">
        <v>8</v>
      </c>
      <c r="E239" s="17">
        <v>10918</v>
      </c>
      <c r="F239" s="24">
        <v>0</v>
      </c>
      <c r="G239" s="24">
        <v>0</v>
      </c>
      <c r="H239" s="24">
        <v>310.77032810271038</v>
      </c>
      <c r="I239" s="24">
        <v>686.72</v>
      </c>
      <c r="J239" s="24">
        <v>29.437538210719378</v>
      </c>
      <c r="K239" s="24">
        <v>1536.9777868351334</v>
      </c>
      <c r="L239" s="19">
        <v>11314.540452414916</v>
      </c>
    </row>
    <row r="240" spans="2:12" x14ac:dyDescent="0.25">
      <c r="B240" s="28">
        <v>78</v>
      </c>
      <c r="C240" s="32" t="s">
        <v>90</v>
      </c>
      <c r="D240" s="23" t="s">
        <v>6</v>
      </c>
      <c r="E240" s="17">
        <v>12679</v>
      </c>
      <c r="F240" s="24">
        <v>8.1312410841654774</v>
      </c>
      <c r="G240" s="24">
        <v>23.43590788669248</v>
      </c>
      <c r="H240" s="24">
        <v>486.50906867739957</v>
      </c>
      <c r="I240" s="24">
        <v>927.28</v>
      </c>
      <c r="J240" s="24">
        <v>110.31179947014469</v>
      </c>
      <c r="K240" s="24">
        <v>2062.8489912370082</v>
      </c>
      <c r="L240" s="19">
        <v>22154.065620542082</v>
      </c>
    </row>
    <row r="241" spans="2:12" x14ac:dyDescent="0.25">
      <c r="B241" s="28">
        <v>78</v>
      </c>
      <c r="C241" s="32" t="s">
        <v>90</v>
      </c>
      <c r="D241" s="23" t="s">
        <v>7</v>
      </c>
      <c r="E241" s="17">
        <v>12679</v>
      </c>
      <c r="F241" s="24">
        <v>0</v>
      </c>
      <c r="G241" s="24">
        <v>16.405135520684738</v>
      </c>
      <c r="H241" s="24">
        <v>150.30568575504381</v>
      </c>
      <c r="I241" s="24">
        <v>200.94</v>
      </c>
      <c r="J241" s="24">
        <v>76.034236804564912</v>
      </c>
      <c r="K241" s="24">
        <v>474.82168330955778</v>
      </c>
      <c r="L241" s="19">
        <v>4061.779091094355</v>
      </c>
    </row>
    <row r="242" spans="2:12" x14ac:dyDescent="0.25">
      <c r="B242" s="28">
        <v>78</v>
      </c>
      <c r="C242" s="32" t="s">
        <v>90</v>
      </c>
      <c r="D242" s="23" t="s">
        <v>8</v>
      </c>
      <c r="E242" s="17">
        <v>12679</v>
      </c>
      <c r="F242" s="24">
        <v>0</v>
      </c>
      <c r="G242" s="24">
        <v>0</v>
      </c>
      <c r="H242" s="24">
        <v>336.21357244752392</v>
      </c>
      <c r="I242" s="24">
        <v>754.67</v>
      </c>
      <c r="J242" s="24">
        <v>30.721418381903401</v>
      </c>
      <c r="K242" s="24">
        <v>1619.4925616466271</v>
      </c>
      <c r="L242" s="19">
        <v>18092.286529447727</v>
      </c>
    </row>
    <row r="243" spans="2:12" x14ac:dyDescent="0.25">
      <c r="B243" s="28">
        <v>79</v>
      </c>
      <c r="C243" s="32" t="s">
        <v>91</v>
      </c>
      <c r="D243" s="23" t="s">
        <v>6</v>
      </c>
      <c r="E243" s="17">
        <v>2533</v>
      </c>
      <c r="F243" s="24">
        <v>8.1312410841654774</v>
      </c>
      <c r="G243" s="24">
        <v>23.43590788669248</v>
      </c>
      <c r="H243" s="24">
        <v>388.72019563888324</v>
      </c>
      <c r="I243" s="24">
        <v>733.01</v>
      </c>
      <c r="J243" s="24">
        <v>92.2763399225596</v>
      </c>
      <c r="K243" s="24">
        <v>1688.7915223150601</v>
      </c>
      <c r="L243" s="19">
        <v>11613.725290401466</v>
      </c>
    </row>
    <row r="244" spans="2:12" x14ac:dyDescent="0.25">
      <c r="B244" s="28">
        <v>79</v>
      </c>
      <c r="C244" s="32" t="s">
        <v>91</v>
      </c>
      <c r="D244" s="23" t="s">
        <v>7</v>
      </c>
      <c r="E244" s="17">
        <v>2533</v>
      </c>
      <c r="F244" s="24">
        <v>5.6959445689830845</v>
      </c>
      <c r="G244" s="24">
        <v>16.405135520684738</v>
      </c>
      <c r="H244" s="24">
        <v>131.90340330140614</v>
      </c>
      <c r="I244" s="24">
        <v>178.89</v>
      </c>
      <c r="J244" s="24">
        <v>64.102302832687997</v>
      </c>
      <c r="K244" s="24">
        <v>422.83472590177297</v>
      </c>
      <c r="L244" s="19">
        <v>2839.7085795801913</v>
      </c>
    </row>
    <row r="245" spans="2:12" x14ac:dyDescent="0.25">
      <c r="B245" s="28">
        <v>79</v>
      </c>
      <c r="C245" s="32" t="s">
        <v>91</v>
      </c>
      <c r="D245" s="23" t="s">
        <v>8</v>
      </c>
      <c r="E245" s="17">
        <v>2533</v>
      </c>
      <c r="F245" s="24">
        <v>0</v>
      </c>
      <c r="G245" s="24">
        <v>0</v>
      </c>
      <c r="H245" s="24">
        <v>256.80660281230894</v>
      </c>
      <c r="I245" s="24">
        <v>571.98</v>
      </c>
      <c r="J245" s="24">
        <v>26.533523537803138</v>
      </c>
      <c r="K245" s="24">
        <v>1276.7475035663338</v>
      </c>
      <c r="L245" s="19">
        <v>8774.0167108212754</v>
      </c>
    </row>
    <row r="246" spans="2:12" x14ac:dyDescent="0.25">
      <c r="B246" s="28">
        <v>80</v>
      </c>
      <c r="C246" s="32" t="s">
        <v>92</v>
      </c>
      <c r="D246" s="23" t="s">
        <v>6</v>
      </c>
      <c r="E246" s="17">
        <v>3823</v>
      </c>
      <c r="F246" s="24">
        <v>14.73405339311188</v>
      </c>
      <c r="G246" s="24">
        <v>23.43590788669248</v>
      </c>
      <c r="H246" s="24">
        <v>378.28612186672098</v>
      </c>
      <c r="I246" s="24">
        <v>683.22</v>
      </c>
      <c r="J246" s="24">
        <v>99.836967597309965</v>
      </c>
      <c r="K246" s="24">
        <v>1653.7599347870389</v>
      </c>
      <c r="L246" s="19">
        <v>7831.0169146117787</v>
      </c>
    </row>
    <row r="247" spans="2:12" x14ac:dyDescent="0.25">
      <c r="B247" s="28">
        <v>80</v>
      </c>
      <c r="C247" s="32" t="s">
        <v>92</v>
      </c>
      <c r="D247" s="23" t="s">
        <v>7</v>
      </c>
      <c r="E247" s="17">
        <v>3823</v>
      </c>
      <c r="F247" s="24">
        <v>10.31179947014469</v>
      </c>
      <c r="G247" s="24">
        <v>16.405135520684738</v>
      </c>
      <c r="H247" s="24">
        <v>133.7578968820053</v>
      </c>
      <c r="I247" s="24">
        <v>165.48</v>
      </c>
      <c r="J247" s="24">
        <v>68.055838597921337</v>
      </c>
      <c r="K247" s="24">
        <v>423.75178316690443</v>
      </c>
      <c r="L247" s="19">
        <v>2332.2396576319543</v>
      </c>
    </row>
    <row r="248" spans="2:12" x14ac:dyDescent="0.25">
      <c r="B248" s="28">
        <v>80</v>
      </c>
      <c r="C248" s="32" t="s">
        <v>92</v>
      </c>
      <c r="D248" s="23" t="s">
        <v>8</v>
      </c>
      <c r="E248" s="17">
        <v>3823</v>
      </c>
      <c r="F248" s="24">
        <v>0</v>
      </c>
      <c r="G248" s="24">
        <v>0</v>
      </c>
      <c r="H248" s="24">
        <v>244.51803545954758</v>
      </c>
      <c r="I248" s="24">
        <v>541.25</v>
      </c>
      <c r="J248" s="24">
        <v>27.684939881801508</v>
      </c>
      <c r="K248" s="24">
        <v>1250.0407581006725</v>
      </c>
      <c r="L248" s="19">
        <v>6249.8063990218061</v>
      </c>
    </row>
    <row r="249" spans="2:12" x14ac:dyDescent="0.25">
      <c r="B249" s="28">
        <v>81</v>
      </c>
      <c r="C249" s="32" t="s">
        <v>93</v>
      </c>
      <c r="D249" s="23" t="s">
        <v>6</v>
      </c>
      <c r="E249" s="17">
        <v>3303</v>
      </c>
      <c r="F249" s="24">
        <v>8.1312410841654774</v>
      </c>
      <c r="G249" s="24">
        <v>23.43590788669248</v>
      </c>
      <c r="H249" s="24">
        <v>412.65539025881395</v>
      </c>
      <c r="I249" s="24">
        <v>805.37</v>
      </c>
      <c r="J249" s="24">
        <v>102.22131648665172</v>
      </c>
      <c r="K249" s="24">
        <v>1710.7805176278785</v>
      </c>
      <c r="L249" s="19">
        <v>11296.036274709599</v>
      </c>
    </row>
    <row r="250" spans="2:12" x14ac:dyDescent="0.25">
      <c r="B250" s="28">
        <v>81</v>
      </c>
      <c r="C250" s="32" t="s">
        <v>93</v>
      </c>
      <c r="D250" s="23" t="s">
        <v>7</v>
      </c>
      <c r="E250" s="17">
        <v>3303</v>
      </c>
      <c r="F250" s="24">
        <v>5.6959445689830845</v>
      </c>
      <c r="G250" s="24">
        <v>16.405135520684738</v>
      </c>
      <c r="H250" s="24">
        <v>147.76849398818015</v>
      </c>
      <c r="I250" s="24">
        <v>207.24</v>
      </c>
      <c r="J250" s="24">
        <v>70.582840839616864</v>
      </c>
      <c r="K250" s="24">
        <v>475.99347870389238</v>
      </c>
      <c r="L250" s="19">
        <v>3282.5962910128387</v>
      </c>
    </row>
    <row r="251" spans="2:12" x14ac:dyDescent="0.25">
      <c r="B251" s="28">
        <v>81</v>
      </c>
      <c r="C251" s="32" t="s">
        <v>93</v>
      </c>
      <c r="D251" s="23" t="s">
        <v>8</v>
      </c>
      <c r="E251" s="17">
        <v>3303</v>
      </c>
      <c r="F251" s="24">
        <v>0</v>
      </c>
      <c r="G251" s="24">
        <v>0</v>
      </c>
      <c r="H251" s="24">
        <v>264.88689627063377</v>
      </c>
      <c r="I251" s="24">
        <v>620.03</v>
      </c>
      <c r="J251" s="24">
        <v>28.123089464030976</v>
      </c>
      <c r="K251" s="24">
        <v>1272.0603219889954</v>
      </c>
      <c r="L251" s="19">
        <v>8048.2372121459139</v>
      </c>
    </row>
    <row r="252" spans="2:12" x14ac:dyDescent="0.25">
      <c r="B252" s="28">
        <v>82</v>
      </c>
      <c r="C252" s="32" t="s">
        <v>94</v>
      </c>
      <c r="D252" s="23" t="s">
        <v>6</v>
      </c>
      <c r="E252" s="17">
        <v>1956</v>
      </c>
      <c r="F252" s="24">
        <v>8.1312410841654774</v>
      </c>
      <c r="G252" s="24">
        <v>23.43590788669248</v>
      </c>
      <c r="H252" s="24">
        <v>399.73507234562868</v>
      </c>
      <c r="I252" s="24">
        <v>747.93</v>
      </c>
      <c r="J252" s="24">
        <v>107.40778479722844</v>
      </c>
      <c r="K252" s="24">
        <v>1609.8838394130833</v>
      </c>
      <c r="L252" s="19">
        <v>8455.390258813939</v>
      </c>
    </row>
    <row r="253" spans="2:12" x14ac:dyDescent="0.25">
      <c r="B253" s="28">
        <v>82</v>
      </c>
      <c r="C253" s="32" t="s">
        <v>94</v>
      </c>
      <c r="D253" s="23" t="s">
        <v>7</v>
      </c>
      <c r="E253" s="17">
        <v>1956</v>
      </c>
      <c r="F253" s="24">
        <v>0</v>
      </c>
      <c r="G253" s="24">
        <v>16.405135520684738</v>
      </c>
      <c r="H253" s="24">
        <v>141.43060933360505</v>
      </c>
      <c r="I253" s="24">
        <v>178.97</v>
      </c>
      <c r="J253" s="24">
        <v>73.812920317913182</v>
      </c>
      <c r="K253" s="24">
        <v>486.59058487874466</v>
      </c>
      <c r="L253" s="19">
        <v>1858.5693906663948</v>
      </c>
    </row>
    <row r="254" spans="2:12" x14ac:dyDescent="0.25">
      <c r="B254" s="28">
        <v>82</v>
      </c>
      <c r="C254" s="32" t="s">
        <v>94</v>
      </c>
      <c r="D254" s="23" t="s">
        <v>8</v>
      </c>
      <c r="E254" s="17">
        <v>1956</v>
      </c>
      <c r="F254" s="24">
        <v>0</v>
      </c>
      <c r="G254" s="24">
        <v>0</v>
      </c>
      <c r="H254" s="24">
        <v>258.30446301202363</v>
      </c>
      <c r="I254" s="24">
        <v>591.86</v>
      </c>
      <c r="J254" s="24">
        <v>30.232321173833299</v>
      </c>
      <c r="K254" s="24">
        <v>1215.2537191766864</v>
      </c>
      <c r="L254" s="19">
        <v>6954.2592215202767</v>
      </c>
    </row>
    <row r="255" spans="2:12" x14ac:dyDescent="0.25">
      <c r="B255" s="28">
        <v>83</v>
      </c>
      <c r="C255" s="32" t="s">
        <v>95</v>
      </c>
      <c r="D255" s="23" t="s">
        <v>6</v>
      </c>
      <c r="E255" s="17">
        <v>9483</v>
      </c>
      <c r="F255" s="24">
        <v>8.1312410841654774</v>
      </c>
      <c r="G255" s="24">
        <v>23.43590788669248</v>
      </c>
      <c r="H255" s="24">
        <v>487.10006113715099</v>
      </c>
      <c r="I255" s="24">
        <v>958.8</v>
      </c>
      <c r="J255" s="24">
        <v>118.19849195027511</v>
      </c>
      <c r="K255" s="24">
        <v>2085.164051355207</v>
      </c>
      <c r="L255" s="19">
        <v>18117.933564295901</v>
      </c>
    </row>
    <row r="256" spans="2:12" x14ac:dyDescent="0.25">
      <c r="B256" s="28">
        <v>83</v>
      </c>
      <c r="C256" s="32" t="s">
        <v>95</v>
      </c>
      <c r="D256" s="23" t="s">
        <v>7</v>
      </c>
      <c r="E256" s="17">
        <v>9483</v>
      </c>
      <c r="F256" s="24">
        <v>0</v>
      </c>
      <c r="G256" s="24">
        <v>16.405135520684738</v>
      </c>
      <c r="H256" s="24">
        <v>164.59140004075809</v>
      </c>
      <c r="I256" s="24">
        <v>222.83</v>
      </c>
      <c r="J256" s="24">
        <v>80.507438353372734</v>
      </c>
      <c r="K256" s="24">
        <v>551.68127165274086</v>
      </c>
      <c r="L256" s="19">
        <v>3771.5508457305887</v>
      </c>
    </row>
    <row r="257" spans="2:12" x14ac:dyDescent="0.25">
      <c r="B257" s="28">
        <v>83</v>
      </c>
      <c r="C257" s="32" t="s">
        <v>95</v>
      </c>
      <c r="D257" s="23" t="s">
        <v>8</v>
      </c>
      <c r="E257" s="17">
        <v>9483</v>
      </c>
      <c r="F257" s="24">
        <v>0</v>
      </c>
      <c r="G257" s="24">
        <v>0</v>
      </c>
      <c r="H257" s="24">
        <v>322.50866109639287</v>
      </c>
      <c r="I257" s="24">
        <v>767.8</v>
      </c>
      <c r="J257" s="24">
        <v>32.708375789688198</v>
      </c>
      <c r="K257" s="24">
        <v>1585.0010189525167</v>
      </c>
      <c r="L257" s="19">
        <v>15928.357448542898</v>
      </c>
    </row>
    <row r="258" spans="2:12" x14ac:dyDescent="0.25">
      <c r="B258" s="28">
        <v>84</v>
      </c>
      <c r="C258" s="32" t="s">
        <v>96</v>
      </c>
      <c r="D258" s="23" t="s">
        <v>6</v>
      </c>
      <c r="E258" s="17">
        <v>4320</v>
      </c>
      <c r="F258" s="24">
        <v>8.1312410841654774</v>
      </c>
      <c r="G258" s="24">
        <v>23.43590788669248</v>
      </c>
      <c r="H258" s="24">
        <v>448.59384552679842</v>
      </c>
      <c r="I258" s="24">
        <v>827.05</v>
      </c>
      <c r="J258" s="24">
        <v>111.41226818830242</v>
      </c>
      <c r="K258" s="24">
        <v>1921.876910535969</v>
      </c>
      <c r="L258" s="19">
        <v>13059.792133686569</v>
      </c>
    </row>
    <row r="259" spans="2:12" x14ac:dyDescent="0.25">
      <c r="B259" s="28">
        <v>84</v>
      </c>
      <c r="C259" s="32" t="s">
        <v>96</v>
      </c>
      <c r="D259" s="23" t="s">
        <v>7</v>
      </c>
      <c r="E259" s="17">
        <v>4320</v>
      </c>
      <c r="F259" s="24">
        <v>0</v>
      </c>
      <c r="G259" s="24">
        <v>16.405135520684738</v>
      </c>
      <c r="H259" s="24">
        <v>153.84145098838391</v>
      </c>
      <c r="I259" s="24">
        <v>205.05</v>
      </c>
      <c r="J259" s="24">
        <v>76.299164458936204</v>
      </c>
      <c r="K259" s="24">
        <v>495.04789076829013</v>
      </c>
      <c r="L259" s="19">
        <v>3121.8871000611371</v>
      </c>
    </row>
    <row r="260" spans="2:12" x14ac:dyDescent="0.25">
      <c r="B260" s="28">
        <v>84</v>
      </c>
      <c r="C260" s="32" t="s">
        <v>96</v>
      </c>
      <c r="D260" s="23" t="s">
        <v>8</v>
      </c>
      <c r="E260" s="17">
        <v>4320</v>
      </c>
      <c r="F260" s="24">
        <v>0</v>
      </c>
      <c r="G260" s="24">
        <v>0</v>
      </c>
      <c r="H260" s="24">
        <v>294.75239453841448</v>
      </c>
      <c r="I260" s="24">
        <v>653.19000000000005</v>
      </c>
      <c r="J260" s="24">
        <v>30.853882209089058</v>
      </c>
      <c r="K260" s="24">
        <v>1441.2879559812511</v>
      </c>
      <c r="L260" s="19">
        <v>10212.553495007132</v>
      </c>
    </row>
    <row r="261" spans="2:12" x14ac:dyDescent="0.25">
      <c r="B261" s="28">
        <v>85</v>
      </c>
      <c r="C261" s="32" t="s">
        <v>97</v>
      </c>
      <c r="D261" s="23" t="s">
        <v>6</v>
      </c>
      <c r="E261" s="17">
        <v>5987</v>
      </c>
      <c r="F261" s="24">
        <v>8.1312410841654774</v>
      </c>
      <c r="G261" s="24">
        <v>23.43590788669248</v>
      </c>
      <c r="H261" s="24">
        <v>357.07153046668026</v>
      </c>
      <c r="I261" s="24">
        <v>676.27</v>
      </c>
      <c r="J261" s="24">
        <v>98.654982677807197</v>
      </c>
      <c r="K261" s="24">
        <v>1534.8481760749949</v>
      </c>
      <c r="L261" s="19">
        <v>13809.598532708374</v>
      </c>
    </row>
    <row r="262" spans="2:12" x14ac:dyDescent="0.25">
      <c r="B262" s="28">
        <v>85</v>
      </c>
      <c r="C262" s="32" t="s">
        <v>97</v>
      </c>
      <c r="D262" s="23" t="s">
        <v>7</v>
      </c>
      <c r="E262" s="17">
        <v>5987</v>
      </c>
      <c r="F262" s="24">
        <v>0</v>
      </c>
      <c r="G262" s="24">
        <v>16.405135520684738</v>
      </c>
      <c r="H262" s="24">
        <v>131.68942327287547</v>
      </c>
      <c r="I262" s="24">
        <v>166.32</v>
      </c>
      <c r="J262" s="24">
        <v>67.964132871408196</v>
      </c>
      <c r="K262" s="24">
        <v>432.19889953128182</v>
      </c>
      <c r="L262" s="19">
        <v>2806.4805380069288</v>
      </c>
    </row>
    <row r="263" spans="2:12" x14ac:dyDescent="0.25">
      <c r="B263" s="28">
        <v>85</v>
      </c>
      <c r="C263" s="32" t="s">
        <v>97</v>
      </c>
      <c r="D263" s="23" t="s">
        <v>8</v>
      </c>
      <c r="E263" s="17">
        <v>5987</v>
      </c>
      <c r="F263" s="24">
        <v>0</v>
      </c>
      <c r="G263" s="24">
        <v>0</v>
      </c>
      <c r="H263" s="24">
        <v>225.39229671897289</v>
      </c>
      <c r="I263" s="24">
        <v>531.45000000000005</v>
      </c>
      <c r="J263" s="24">
        <v>27.358875076421437</v>
      </c>
      <c r="K263" s="24">
        <v>1116.7312003260647</v>
      </c>
      <c r="L263" s="19">
        <v>11902.547381292032</v>
      </c>
    </row>
    <row r="264" spans="2:12" x14ac:dyDescent="0.25">
      <c r="B264" s="28">
        <v>86</v>
      </c>
      <c r="C264" s="32" t="s">
        <v>98</v>
      </c>
      <c r="D264" s="23" t="s">
        <v>6</v>
      </c>
      <c r="E264" s="17">
        <v>2890</v>
      </c>
      <c r="F264" s="24">
        <v>8.1312410841654774</v>
      </c>
      <c r="G264" s="24">
        <v>23.43590788669248</v>
      </c>
      <c r="H264" s="24">
        <v>363.51131037293658</v>
      </c>
      <c r="I264" s="24">
        <v>654.29999999999995</v>
      </c>
      <c r="J264" s="24">
        <v>88.404320358671285</v>
      </c>
      <c r="K264" s="24">
        <v>1655.6755655186469</v>
      </c>
      <c r="L264" s="19">
        <v>6627.6543713062965</v>
      </c>
    </row>
    <row r="265" spans="2:12" x14ac:dyDescent="0.25">
      <c r="B265" s="28">
        <v>86</v>
      </c>
      <c r="C265" s="32" t="s">
        <v>98</v>
      </c>
      <c r="D265" s="23" t="s">
        <v>7</v>
      </c>
      <c r="E265" s="17">
        <v>2890</v>
      </c>
      <c r="F265" s="24">
        <v>5.6959445689830845</v>
      </c>
      <c r="G265" s="24">
        <v>16.405135520684738</v>
      </c>
      <c r="H265" s="24">
        <v>126.1463215814143</v>
      </c>
      <c r="I265" s="24">
        <v>155.81</v>
      </c>
      <c r="J265" s="24">
        <v>61.768901569186873</v>
      </c>
      <c r="K265" s="24">
        <v>425.37191766863663</v>
      </c>
      <c r="L265" s="19">
        <v>1541.522315060118</v>
      </c>
    </row>
    <row r="266" spans="2:12" x14ac:dyDescent="0.25">
      <c r="B266" s="28">
        <v>86</v>
      </c>
      <c r="C266" s="32" t="s">
        <v>98</v>
      </c>
      <c r="D266" s="23" t="s">
        <v>8</v>
      </c>
      <c r="E266" s="17">
        <v>2890</v>
      </c>
      <c r="F266" s="24">
        <v>0</v>
      </c>
      <c r="G266" s="24">
        <v>0</v>
      </c>
      <c r="H266" s="24">
        <v>237.35479926635418</v>
      </c>
      <c r="I266" s="24">
        <v>522.22</v>
      </c>
      <c r="J266" s="24">
        <v>25.52476054615855</v>
      </c>
      <c r="K266" s="24">
        <v>1236.4988791522314</v>
      </c>
      <c r="L266" s="19">
        <v>5419.9918483798656</v>
      </c>
    </row>
    <row r="267" spans="2:12" x14ac:dyDescent="0.25">
      <c r="B267" s="28">
        <v>87</v>
      </c>
      <c r="C267" s="32" t="s">
        <v>99</v>
      </c>
      <c r="D267" s="23" t="s">
        <v>6</v>
      </c>
      <c r="E267" s="17">
        <v>2515</v>
      </c>
      <c r="F267" s="24">
        <v>8.1312410841654774</v>
      </c>
      <c r="G267" s="24">
        <v>23.43590788669248</v>
      </c>
      <c r="H267" s="24">
        <v>356.03219889953129</v>
      </c>
      <c r="I267" s="24">
        <v>629.66</v>
      </c>
      <c r="J267" s="24">
        <v>94.27348685551253</v>
      </c>
      <c r="K267" s="24">
        <v>1565.4982677807216</v>
      </c>
      <c r="L267" s="19">
        <v>9981.4856327695124</v>
      </c>
    </row>
    <row r="268" spans="2:12" x14ac:dyDescent="0.25">
      <c r="B268" s="28">
        <v>87</v>
      </c>
      <c r="C268" s="32" t="s">
        <v>99</v>
      </c>
      <c r="D268" s="23" t="s">
        <v>7</v>
      </c>
      <c r="E268" s="17">
        <v>2515</v>
      </c>
      <c r="F268" s="24">
        <v>0</v>
      </c>
      <c r="G268" s="24">
        <v>16.405135520684738</v>
      </c>
      <c r="H268" s="24">
        <v>125.08661096392908</v>
      </c>
      <c r="I268" s="24">
        <v>149.26</v>
      </c>
      <c r="J268" s="24">
        <v>64.102302832687997</v>
      </c>
      <c r="K268" s="24">
        <v>409.84308131241085</v>
      </c>
      <c r="L268" s="19">
        <v>1878.9790095781536</v>
      </c>
    </row>
    <row r="269" spans="2:12" x14ac:dyDescent="0.25">
      <c r="B269" s="28">
        <v>87</v>
      </c>
      <c r="C269" s="32" t="s">
        <v>99</v>
      </c>
      <c r="D269" s="23" t="s">
        <v>8</v>
      </c>
      <c r="E269" s="17">
        <v>2515</v>
      </c>
      <c r="F269" s="24">
        <v>0</v>
      </c>
      <c r="G269" s="24">
        <v>0</v>
      </c>
      <c r="H269" s="24">
        <v>230.94558793560219</v>
      </c>
      <c r="I269" s="24">
        <v>501.92</v>
      </c>
      <c r="J269" s="24">
        <v>26.533523537803138</v>
      </c>
      <c r="K269" s="24">
        <v>1174.2510699001427</v>
      </c>
      <c r="L269" s="19">
        <v>8102.5066231913588</v>
      </c>
    </row>
    <row r="270" spans="2:12" x14ac:dyDescent="0.25">
      <c r="B270" s="28">
        <v>88</v>
      </c>
      <c r="C270" s="32" t="s">
        <v>100</v>
      </c>
      <c r="D270" s="23" t="s">
        <v>6</v>
      </c>
      <c r="E270" s="17">
        <v>2932</v>
      </c>
      <c r="F270" s="24">
        <v>8.1312410841654774</v>
      </c>
      <c r="G270" s="24">
        <v>23.43590788669248</v>
      </c>
      <c r="H270" s="24">
        <v>396.57631954350921</v>
      </c>
      <c r="I270" s="24">
        <v>718.02</v>
      </c>
      <c r="J270" s="24">
        <v>104.77888730385163</v>
      </c>
      <c r="K270" s="24">
        <v>1634.9296922763399</v>
      </c>
      <c r="L270" s="19">
        <v>10428.979009578154</v>
      </c>
    </row>
    <row r="271" spans="2:12" x14ac:dyDescent="0.25">
      <c r="B271" s="28">
        <v>88</v>
      </c>
      <c r="C271" s="32" t="s">
        <v>100</v>
      </c>
      <c r="D271" s="23" t="s">
        <v>7</v>
      </c>
      <c r="E271" s="17">
        <v>2932</v>
      </c>
      <c r="F271" s="24">
        <v>0</v>
      </c>
      <c r="G271" s="24">
        <v>16.405135520684738</v>
      </c>
      <c r="H271" s="24">
        <v>141.8178112899939</v>
      </c>
      <c r="I271" s="24">
        <v>178.85</v>
      </c>
      <c r="J271" s="24">
        <v>71.856531485632757</v>
      </c>
      <c r="K271" s="24">
        <v>465.00917057265133</v>
      </c>
      <c r="L271" s="19">
        <v>3101.2635011208476</v>
      </c>
    </row>
    <row r="272" spans="2:12" x14ac:dyDescent="0.25">
      <c r="B272" s="28">
        <v>88</v>
      </c>
      <c r="C272" s="32" t="s">
        <v>100</v>
      </c>
      <c r="D272" s="23" t="s">
        <v>8</v>
      </c>
      <c r="E272" s="17">
        <v>2932</v>
      </c>
      <c r="F272" s="24">
        <v>0</v>
      </c>
      <c r="G272" s="24">
        <v>0</v>
      </c>
      <c r="H272" s="24">
        <v>254.75850825351537</v>
      </c>
      <c r="I272" s="24">
        <v>564.65</v>
      </c>
      <c r="J272" s="24">
        <v>30.008151620134498</v>
      </c>
      <c r="K272" s="24">
        <v>1220.0937436315469</v>
      </c>
      <c r="L272" s="19">
        <v>7327.715508457306</v>
      </c>
    </row>
    <row r="273" spans="2:12" x14ac:dyDescent="0.25">
      <c r="B273" s="28">
        <v>89</v>
      </c>
      <c r="C273" s="32" t="s">
        <v>101</v>
      </c>
      <c r="D273" s="23" t="s">
        <v>6</v>
      </c>
      <c r="E273" s="17">
        <v>2159</v>
      </c>
      <c r="F273" s="24">
        <v>8.1312410841654774</v>
      </c>
      <c r="G273" s="24">
        <v>23.43590788669248</v>
      </c>
      <c r="H273" s="24">
        <v>444.49765640921134</v>
      </c>
      <c r="I273" s="24">
        <v>876.32</v>
      </c>
      <c r="J273" s="24">
        <v>101.14122681883025</v>
      </c>
      <c r="K273" s="24">
        <v>1936.0097819441612</v>
      </c>
      <c r="L273" s="19">
        <v>13120.643977990625</v>
      </c>
    </row>
    <row r="274" spans="2:12" x14ac:dyDescent="0.25">
      <c r="B274" s="28">
        <v>89</v>
      </c>
      <c r="C274" s="32" t="s">
        <v>101</v>
      </c>
      <c r="D274" s="23" t="s">
        <v>7</v>
      </c>
      <c r="E274" s="17">
        <v>2159</v>
      </c>
      <c r="F274" s="24">
        <v>0.22416955369879762</v>
      </c>
      <c r="G274" s="24">
        <v>16.405135520684738</v>
      </c>
      <c r="H274" s="24">
        <v>144.73201548807825</v>
      </c>
      <c r="I274" s="24">
        <v>192.98</v>
      </c>
      <c r="J274" s="24">
        <v>69.054412064397795</v>
      </c>
      <c r="K274" s="24">
        <v>490.58487874465044</v>
      </c>
      <c r="L274" s="19">
        <v>2532.9936824943957</v>
      </c>
    </row>
    <row r="275" spans="2:12" x14ac:dyDescent="0.25">
      <c r="B275" s="28">
        <v>89</v>
      </c>
      <c r="C275" s="32" t="s">
        <v>101</v>
      </c>
      <c r="D275" s="23" t="s">
        <v>8</v>
      </c>
      <c r="E275" s="17">
        <v>2159</v>
      </c>
      <c r="F275" s="24">
        <v>0</v>
      </c>
      <c r="G275" s="24">
        <v>0</v>
      </c>
      <c r="H275" s="24">
        <v>299.76564092113307</v>
      </c>
      <c r="I275" s="24">
        <v>710.59</v>
      </c>
      <c r="J275" s="24">
        <v>28.011004687181575</v>
      </c>
      <c r="K275" s="24">
        <v>1538.5979213368657</v>
      </c>
      <c r="L275" s="19">
        <v>11484.481353168943</v>
      </c>
    </row>
    <row r="276" spans="2:12" x14ac:dyDescent="0.25">
      <c r="B276" s="28">
        <v>90</v>
      </c>
      <c r="C276" s="32" t="s">
        <v>102</v>
      </c>
      <c r="D276" s="23" t="s">
        <v>6</v>
      </c>
      <c r="E276" s="17">
        <v>1165</v>
      </c>
      <c r="F276" s="24">
        <v>16.262482168330955</v>
      </c>
      <c r="G276" s="24">
        <v>23.43590788669248</v>
      </c>
      <c r="H276" s="24">
        <v>380.78255553291211</v>
      </c>
      <c r="I276" s="24">
        <v>682.52</v>
      </c>
      <c r="J276" s="24">
        <v>109.00754024862441</v>
      </c>
      <c r="K276" s="24">
        <v>1621.6017933564297</v>
      </c>
      <c r="L276" s="19">
        <v>7469.1563073160778</v>
      </c>
    </row>
    <row r="277" spans="2:12" x14ac:dyDescent="0.25">
      <c r="B277" s="28">
        <v>90</v>
      </c>
      <c r="C277" s="32" t="s">
        <v>102</v>
      </c>
      <c r="D277" s="23" t="s">
        <v>7</v>
      </c>
      <c r="E277" s="17">
        <v>1165</v>
      </c>
      <c r="F277" s="24">
        <v>0</v>
      </c>
      <c r="G277" s="24">
        <v>16.405135520684738</v>
      </c>
      <c r="H277" s="24">
        <v>140.13653963725289</v>
      </c>
      <c r="I277" s="24">
        <v>168.01</v>
      </c>
      <c r="J277" s="24">
        <v>71.683309557774592</v>
      </c>
      <c r="K277" s="24">
        <v>450.51966578357445</v>
      </c>
      <c r="L277" s="19">
        <v>1808.8343183207662</v>
      </c>
    </row>
    <row r="278" spans="2:12" x14ac:dyDescent="0.25">
      <c r="B278" s="28">
        <v>90</v>
      </c>
      <c r="C278" s="32" t="s">
        <v>102</v>
      </c>
      <c r="D278" s="23" t="s">
        <v>8</v>
      </c>
      <c r="E278" s="17">
        <v>1165</v>
      </c>
      <c r="F278" s="24">
        <v>0</v>
      </c>
      <c r="G278" s="24">
        <v>6.1137151008762984</v>
      </c>
      <c r="H278" s="24">
        <v>240.64601589565925</v>
      </c>
      <c r="I278" s="24">
        <v>540.66999999999996</v>
      </c>
      <c r="J278" s="24">
        <v>30.945587935602202</v>
      </c>
      <c r="K278" s="24">
        <v>1171.1738332993682</v>
      </c>
      <c r="L278" s="19">
        <v>5660.3219889953125</v>
      </c>
    </row>
    <row r="279" spans="2:12" x14ac:dyDescent="0.25">
      <c r="B279" s="28">
        <v>91</v>
      </c>
      <c r="C279" s="32" t="s">
        <v>103</v>
      </c>
      <c r="D279" s="23" t="s">
        <v>6</v>
      </c>
      <c r="E279" s="17">
        <v>10238</v>
      </c>
      <c r="F279" s="24">
        <v>8.1312410841654774</v>
      </c>
      <c r="G279" s="24">
        <v>23.43590788669248</v>
      </c>
      <c r="H279" s="24">
        <v>463.23619319339718</v>
      </c>
      <c r="I279" s="24">
        <v>1014.64</v>
      </c>
      <c r="J279" s="24">
        <v>105.19665783574484</v>
      </c>
      <c r="K279" s="24">
        <v>1970.0020379050334</v>
      </c>
      <c r="L279" s="19">
        <v>26919.74729977583</v>
      </c>
    </row>
    <row r="280" spans="2:12" x14ac:dyDescent="0.25">
      <c r="B280" s="28">
        <v>91</v>
      </c>
      <c r="C280" s="32" t="s">
        <v>103</v>
      </c>
      <c r="D280" s="23" t="s">
        <v>7</v>
      </c>
      <c r="E280" s="17">
        <v>10238</v>
      </c>
      <c r="F280" s="24">
        <v>0</v>
      </c>
      <c r="G280" s="24">
        <v>16.405135520684738</v>
      </c>
      <c r="H280" s="24">
        <v>150.88648868962707</v>
      </c>
      <c r="I280" s="24">
        <v>233.67</v>
      </c>
      <c r="J280" s="24">
        <v>73.731404116568157</v>
      </c>
      <c r="K280" s="24">
        <v>482.3109843081312</v>
      </c>
      <c r="L280" s="19">
        <v>7288.852659466068</v>
      </c>
    </row>
    <row r="281" spans="2:12" x14ac:dyDescent="0.25">
      <c r="B281" s="28">
        <v>91</v>
      </c>
      <c r="C281" s="32" t="s">
        <v>103</v>
      </c>
      <c r="D281" s="23" t="s">
        <v>8</v>
      </c>
      <c r="E281" s="17">
        <v>10238</v>
      </c>
      <c r="F281" s="24">
        <v>0</v>
      </c>
      <c r="G281" s="24">
        <v>0</v>
      </c>
      <c r="H281" s="24">
        <v>312.34970450377011</v>
      </c>
      <c r="I281" s="24">
        <v>811.33</v>
      </c>
      <c r="J281" s="24">
        <v>28.428775219074787</v>
      </c>
      <c r="K281" s="24">
        <v>1536.9981658854697</v>
      </c>
      <c r="L281" s="19">
        <v>19630.894640309758</v>
      </c>
    </row>
    <row r="282" spans="2:12" x14ac:dyDescent="0.25">
      <c r="B282" s="28">
        <v>92</v>
      </c>
      <c r="C282" s="32" t="s">
        <v>104</v>
      </c>
      <c r="D282" s="23" t="s">
        <v>6</v>
      </c>
      <c r="E282" s="17">
        <v>14984</v>
      </c>
      <c r="F282" s="24">
        <v>8.1312410841654774</v>
      </c>
      <c r="G282" s="24">
        <v>23.43590788669248</v>
      </c>
      <c r="H282" s="24">
        <v>492.60240472793964</v>
      </c>
      <c r="I282" s="24">
        <v>933.63</v>
      </c>
      <c r="J282" s="24">
        <v>114.65253719176685</v>
      </c>
      <c r="K282" s="24">
        <v>2099.042184634196</v>
      </c>
      <c r="L282" s="19">
        <v>19462.645200733645</v>
      </c>
    </row>
    <row r="283" spans="2:12" x14ac:dyDescent="0.25">
      <c r="B283" s="28">
        <v>92</v>
      </c>
      <c r="C283" s="32" t="s">
        <v>104</v>
      </c>
      <c r="D283" s="23" t="s">
        <v>7</v>
      </c>
      <c r="E283" s="17">
        <v>14984</v>
      </c>
      <c r="F283" s="24">
        <v>0</v>
      </c>
      <c r="G283" s="24">
        <v>16.405135520684738</v>
      </c>
      <c r="H283" s="24">
        <v>156.59262278377827</v>
      </c>
      <c r="I283" s="24">
        <v>206.67</v>
      </c>
      <c r="J283" s="24">
        <v>76.67617689015691</v>
      </c>
      <c r="K283" s="24">
        <v>503.95353576523331</v>
      </c>
      <c r="L283" s="19">
        <v>3430.2934583248416</v>
      </c>
    </row>
    <row r="284" spans="2:12" x14ac:dyDescent="0.25">
      <c r="B284" s="28">
        <v>92</v>
      </c>
      <c r="C284" s="32" t="s">
        <v>104</v>
      </c>
      <c r="D284" s="23" t="s">
        <v>8</v>
      </c>
      <c r="E284" s="17">
        <v>14984</v>
      </c>
      <c r="F284" s="24">
        <v>0</v>
      </c>
      <c r="G284" s="24">
        <v>6.1137151008762984</v>
      </c>
      <c r="H284" s="24">
        <v>336.00978194416138</v>
      </c>
      <c r="I284" s="24">
        <v>761.39</v>
      </c>
      <c r="J284" s="24">
        <v>32.239657631954351</v>
      </c>
      <c r="K284" s="24">
        <v>1642.5718361524353</v>
      </c>
      <c r="L284" s="19">
        <v>17438.648868962708</v>
      </c>
    </row>
    <row r="285" spans="2:12" x14ac:dyDescent="0.25">
      <c r="B285" s="28">
        <v>93</v>
      </c>
      <c r="C285" s="32" t="s">
        <v>105</v>
      </c>
      <c r="D285" s="23" t="s">
        <v>6</v>
      </c>
      <c r="E285" s="17">
        <v>12907</v>
      </c>
      <c r="F285" s="24">
        <v>8.1312410841654774</v>
      </c>
      <c r="G285" s="24">
        <v>23.43590788669248</v>
      </c>
      <c r="H285" s="24">
        <v>541.89932749133891</v>
      </c>
      <c r="I285" s="24">
        <v>1035.49</v>
      </c>
      <c r="J285" s="24">
        <v>132.87140819237823</v>
      </c>
      <c r="K285" s="24">
        <v>2288.5673527613612</v>
      </c>
      <c r="L285" s="19">
        <v>18543.886284899123</v>
      </c>
    </row>
    <row r="286" spans="2:12" x14ac:dyDescent="0.25">
      <c r="B286" s="28">
        <v>93</v>
      </c>
      <c r="C286" s="32" t="s">
        <v>105</v>
      </c>
      <c r="D286" s="23" t="s">
        <v>7</v>
      </c>
      <c r="E286" s="17">
        <v>12907</v>
      </c>
      <c r="F286" s="24">
        <v>0</v>
      </c>
      <c r="G286" s="24">
        <v>16.405135520684738</v>
      </c>
      <c r="H286" s="24">
        <v>190.40146729162421</v>
      </c>
      <c r="I286" s="24">
        <v>260.86</v>
      </c>
      <c r="J286" s="24">
        <v>91.196250254738118</v>
      </c>
      <c r="K286" s="24">
        <v>638.0374974526186</v>
      </c>
      <c r="L286" s="19">
        <v>3879.4375382107196</v>
      </c>
    </row>
    <row r="287" spans="2:12" x14ac:dyDescent="0.25">
      <c r="B287" s="28">
        <v>93</v>
      </c>
      <c r="C287" s="32" t="s">
        <v>105</v>
      </c>
      <c r="D287" s="23" t="s">
        <v>8</v>
      </c>
      <c r="E287" s="17">
        <v>12907</v>
      </c>
      <c r="F287" s="24">
        <v>0</v>
      </c>
      <c r="G287" s="24">
        <v>0</v>
      </c>
      <c r="H287" s="24">
        <v>351.49786019971464</v>
      </c>
      <c r="I287" s="24">
        <v>809.54</v>
      </c>
      <c r="J287" s="24">
        <v>34.939881801508044</v>
      </c>
      <c r="K287" s="24">
        <v>1692.0216017933562</v>
      </c>
      <c r="L287" s="19">
        <v>15509.455879356021</v>
      </c>
    </row>
    <row r="288" spans="2:12" x14ac:dyDescent="0.25">
      <c r="B288" s="28">
        <v>94</v>
      </c>
      <c r="C288" s="32" t="s">
        <v>106</v>
      </c>
      <c r="D288" s="23" t="s">
        <v>6</v>
      </c>
      <c r="E288" s="17">
        <v>11608</v>
      </c>
      <c r="F288" s="24">
        <v>8.1312410841654774</v>
      </c>
      <c r="G288" s="24">
        <v>23.43590788669248</v>
      </c>
      <c r="H288" s="24">
        <v>491.42041980843686</v>
      </c>
      <c r="I288" s="24">
        <v>921.24</v>
      </c>
      <c r="J288" s="24">
        <v>115.14163439983696</v>
      </c>
      <c r="K288" s="24">
        <v>2079.0503362543304</v>
      </c>
      <c r="L288" s="19">
        <v>17123.741593641738</v>
      </c>
    </row>
    <row r="289" spans="2:12" x14ac:dyDescent="0.25">
      <c r="B289" s="28">
        <v>94</v>
      </c>
      <c r="C289" s="32" t="s">
        <v>106</v>
      </c>
      <c r="D289" s="23" t="s">
        <v>7</v>
      </c>
      <c r="E289" s="17">
        <v>11608</v>
      </c>
      <c r="F289" s="24">
        <v>0</v>
      </c>
      <c r="G289" s="24">
        <v>16.405135520684738</v>
      </c>
      <c r="H289" s="24">
        <v>165.10087629916444</v>
      </c>
      <c r="I289" s="24">
        <v>226.35</v>
      </c>
      <c r="J289" s="24">
        <v>79.315263908701851</v>
      </c>
      <c r="K289" s="24">
        <v>546.52537191766862</v>
      </c>
      <c r="L289" s="19">
        <v>4019.5740778479721</v>
      </c>
    </row>
    <row r="290" spans="2:12" x14ac:dyDescent="0.25">
      <c r="B290" s="28">
        <v>94</v>
      </c>
      <c r="C290" s="32" t="s">
        <v>106</v>
      </c>
      <c r="D290" s="23" t="s">
        <v>8</v>
      </c>
      <c r="E290" s="17">
        <v>11608</v>
      </c>
      <c r="F290" s="24">
        <v>0</v>
      </c>
      <c r="G290" s="24">
        <v>0</v>
      </c>
      <c r="H290" s="24">
        <v>326.30935398410435</v>
      </c>
      <c r="I290" s="24">
        <v>728.38</v>
      </c>
      <c r="J290" s="24">
        <v>32.361931933971874</v>
      </c>
      <c r="K290" s="24">
        <v>1602.7307927450581</v>
      </c>
      <c r="L290" s="19">
        <v>13711.667006317504</v>
      </c>
    </row>
    <row r="291" spans="2:12" x14ac:dyDescent="0.25">
      <c r="B291" s="28">
        <v>95</v>
      </c>
      <c r="C291" s="32" t="s">
        <v>113</v>
      </c>
      <c r="D291" s="23" t="s">
        <v>6</v>
      </c>
      <c r="E291" s="17">
        <v>10200</v>
      </c>
      <c r="F291" s="24">
        <v>8.1312410841654774</v>
      </c>
      <c r="G291" s="24">
        <v>23.43590788669248</v>
      </c>
      <c r="H291" s="24">
        <v>537.59934787038924</v>
      </c>
      <c r="I291" s="24">
        <v>1019.38</v>
      </c>
      <c r="J291" s="24">
        <v>122.8856735276136</v>
      </c>
      <c r="K291" s="24">
        <v>2265.1314448746689</v>
      </c>
      <c r="L291" s="19">
        <v>20776.482575911963</v>
      </c>
    </row>
    <row r="292" spans="2:12" x14ac:dyDescent="0.25">
      <c r="B292" s="28">
        <v>95</v>
      </c>
      <c r="C292" s="32" t="s">
        <v>113</v>
      </c>
      <c r="D292" s="23" t="s">
        <v>7</v>
      </c>
      <c r="E292" s="17">
        <v>10200</v>
      </c>
      <c r="F292" s="24">
        <v>0</v>
      </c>
      <c r="G292" s="24">
        <v>16.405135520684738</v>
      </c>
      <c r="H292" s="24">
        <v>170.47075606276746</v>
      </c>
      <c r="I292" s="24">
        <v>224.97</v>
      </c>
      <c r="J292" s="24">
        <v>84.532300794782955</v>
      </c>
      <c r="K292" s="24">
        <v>566.25229264316283</v>
      </c>
      <c r="L292" s="19">
        <v>3548.1047483187281</v>
      </c>
    </row>
    <row r="293" spans="2:12" ht="15.75" thickBot="1" x14ac:dyDescent="0.3">
      <c r="B293" s="29">
        <v>95</v>
      </c>
      <c r="C293" s="33" t="s">
        <v>113</v>
      </c>
      <c r="D293" s="25" t="s">
        <v>8</v>
      </c>
      <c r="E293" s="21">
        <v>10200</v>
      </c>
      <c r="F293" s="26">
        <v>0</v>
      </c>
      <c r="G293" s="26">
        <v>0</v>
      </c>
      <c r="H293" s="26">
        <v>367.12859180762177</v>
      </c>
      <c r="I293" s="26">
        <v>823.98</v>
      </c>
      <c r="J293" s="26">
        <v>33.105767271245163</v>
      </c>
      <c r="K293" s="26">
        <v>1737.589158345221</v>
      </c>
      <c r="L293" s="27">
        <v>19909.608722233545</v>
      </c>
    </row>
    <row r="297" spans="2:12" x14ac:dyDescent="0.25">
      <c r="F297" s="10"/>
      <c r="G297" s="10"/>
      <c r="H297" s="10"/>
      <c r="I297" s="10"/>
      <c r="J297" s="10"/>
      <c r="K297" s="10"/>
    </row>
  </sheetData>
  <mergeCells count="1">
    <mergeCell ref="B3:L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5"/>
  <sheetViews>
    <sheetView zoomScaleNormal="100" workbookViewId="0">
      <selection activeCell="I25" sqref="I25"/>
    </sheetView>
  </sheetViews>
  <sheetFormatPr baseColWidth="10" defaultColWidth="9.140625" defaultRowHeight="15" x14ac:dyDescent="0.25"/>
  <cols>
    <col min="1" max="1" width="2.7109375" style="1" customWidth="1"/>
    <col min="2" max="2" width="32.5703125" style="1" customWidth="1"/>
    <col min="3" max="3" width="18.85546875" style="1" bestFit="1" customWidth="1"/>
    <col min="4" max="10" width="12" style="1" customWidth="1"/>
    <col min="11" max="11" width="10.7109375" style="1" customWidth="1"/>
    <col min="12" max="12" width="12" style="1" customWidth="1"/>
    <col min="13" max="16384" width="9.140625" style="1"/>
  </cols>
  <sheetData>
    <row r="1" spans="1:12" ht="15.75" thickBot="1" x14ac:dyDescent="0.3"/>
    <row r="2" spans="1:12" ht="15" customHeight="1" x14ac:dyDescent="0.25">
      <c r="A2" s="44"/>
      <c r="B2" s="36"/>
      <c r="C2" s="5"/>
      <c r="D2" s="5"/>
      <c r="E2" s="5"/>
      <c r="F2" s="5"/>
      <c r="G2" s="5"/>
      <c r="H2" s="5"/>
      <c r="I2" s="49"/>
      <c r="J2" s="45"/>
      <c r="K2" s="45"/>
      <c r="L2" s="51"/>
    </row>
    <row r="3" spans="1:12" ht="15" customHeight="1" x14ac:dyDescent="0.25">
      <c r="A3" s="44"/>
      <c r="B3" s="93" t="s">
        <v>140</v>
      </c>
      <c r="C3" s="94"/>
      <c r="D3" s="94"/>
      <c r="E3" s="94"/>
      <c r="F3" s="94"/>
      <c r="G3" s="94"/>
      <c r="H3" s="94"/>
      <c r="I3" s="94"/>
      <c r="J3" s="94"/>
      <c r="K3" s="94"/>
      <c r="L3" s="96"/>
    </row>
    <row r="4" spans="1:12" ht="15" customHeight="1" thickBot="1" x14ac:dyDescent="0.3">
      <c r="A4" s="44"/>
      <c r="B4" s="38"/>
      <c r="C4" s="8"/>
      <c r="D4" s="8"/>
      <c r="E4" s="8"/>
      <c r="F4" s="8"/>
      <c r="G4" s="8"/>
      <c r="H4" s="8"/>
      <c r="I4" s="50"/>
      <c r="J4" s="47"/>
      <c r="K4" s="47"/>
      <c r="L4" s="52"/>
    </row>
    <row r="5" spans="1:12" x14ac:dyDescent="0.25">
      <c r="E5"/>
    </row>
    <row r="6" spans="1:12" ht="15.75" thickBot="1" x14ac:dyDescent="0.3"/>
    <row r="7" spans="1:12" ht="15.75" thickBot="1" x14ac:dyDescent="0.3">
      <c r="B7" s="13" t="s">
        <v>131</v>
      </c>
      <c r="C7" s="22" t="s">
        <v>132</v>
      </c>
      <c r="D7" s="14" t="s">
        <v>5</v>
      </c>
      <c r="E7" s="14" t="s">
        <v>0</v>
      </c>
      <c r="F7" s="14" t="s">
        <v>135</v>
      </c>
      <c r="G7" s="14" t="s">
        <v>1</v>
      </c>
      <c r="H7" s="14" t="s">
        <v>2</v>
      </c>
      <c r="I7" s="14" t="s">
        <v>3</v>
      </c>
      <c r="J7" s="14" t="s">
        <v>136</v>
      </c>
      <c r="K7" s="15" t="s">
        <v>4</v>
      </c>
    </row>
    <row r="8" spans="1:12" x14ac:dyDescent="0.25">
      <c r="B8" s="16" t="s">
        <v>123</v>
      </c>
      <c r="C8" s="23" t="s">
        <v>6</v>
      </c>
      <c r="D8" s="17">
        <v>501560</v>
      </c>
      <c r="E8" s="24">
        <v>2.037905033625433</v>
      </c>
      <c r="F8" s="24">
        <v>23.43590788669248</v>
      </c>
      <c r="G8" s="24">
        <v>397.74811493784392</v>
      </c>
      <c r="H8" s="24">
        <v>826.6</v>
      </c>
      <c r="I8" s="24">
        <v>94.762584063582636</v>
      </c>
      <c r="J8" s="24">
        <v>1819.3499082942733</v>
      </c>
      <c r="K8" s="19">
        <v>36962.920317913187</v>
      </c>
    </row>
    <row r="9" spans="1:12" ht="15" customHeight="1" x14ac:dyDescent="0.25">
      <c r="B9" s="16" t="s">
        <v>123</v>
      </c>
      <c r="C9" s="23" t="s">
        <v>7</v>
      </c>
      <c r="D9" s="17">
        <v>501560</v>
      </c>
      <c r="E9" s="24">
        <v>0</v>
      </c>
      <c r="F9" s="24">
        <v>16.405135520684738</v>
      </c>
      <c r="G9" s="24">
        <v>139.49459955166088</v>
      </c>
      <c r="H9" s="24">
        <v>197.25</v>
      </c>
      <c r="I9" s="24">
        <v>66.333808844507843</v>
      </c>
      <c r="J9" s="24">
        <v>474.71978805787649</v>
      </c>
      <c r="K9" s="19">
        <v>10111.626248216831</v>
      </c>
    </row>
    <row r="10" spans="1:12" x14ac:dyDescent="0.25">
      <c r="B10" s="16" t="s">
        <v>123</v>
      </c>
      <c r="C10" s="23" t="s">
        <v>8</v>
      </c>
      <c r="D10" s="17">
        <v>501560</v>
      </c>
      <c r="E10" s="24">
        <v>0</v>
      </c>
      <c r="F10" s="24">
        <v>0</v>
      </c>
      <c r="G10" s="24">
        <v>258.25351538618298</v>
      </c>
      <c r="H10" s="24">
        <v>657.39</v>
      </c>
      <c r="I10" s="24">
        <v>26.472386386794373</v>
      </c>
      <c r="J10" s="24">
        <v>1375.0560423884247</v>
      </c>
      <c r="K10" s="19">
        <v>27190.74791114734</v>
      </c>
    </row>
    <row r="11" spans="1:12" x14ac:dyDescent="0.25">
      <c r="B11" s="16" t="s">
        <v>127</v>
      </c>
      <c r="C11" s="23" t="s">
        <v>6</v>
      </c>
      <c r="D11" s="17">
        <v>43197</v>
      </c>
      <c r="E11" s="24">
        <v>10.953739555736702</v>
      </c>
      <c r="F11" s="24">
        <v>20.328102710413692</v>
      </c>
      <c r="G11" s="24">
        <v>557.37721622172398</v>
      </c>
      <c r="H11" s="24">
        <v>561.24</v>
      </c>
      <c r="I11" s="24">
        <v>417.71958426737308</v>
      </c>
      <c r="J11" s="24">
        <v>1646.5253719176687</v>
      </c>
      <c r="K11" s="19">
        <v>4116.4662726716933</v>
      </c>
    </row>
    <row r="12" spans="1:12" ht="15" customHeight="1" x14ac:dyDescent="0.25">
      <c r="B12" s="16" t="s">
        <v>127</v>
      </c>
      <c r="C12" s="23" t="s">
        <v>7</v>
      </c>
      <c r="D12" s="17">
        <v>43197</v>
      </c>
      <c r="E12" s="24">
        <v>0</v>
      </c>
      <c r="F12" s="24">
        <v>14.23476665987365</v>
      </c>
      <c r="G12" s="24">
        <v>162.21724067658445</v>
      </c>
      <c r="H12" s="24">
        <v>139.47</v>
      </c>
      <c r="I12" s="24">
        <v>162.47197880578764</v>
      </c>
      <c r="J12" s="24">
        <v>408.56939066639495</v>
      </c>
      <c r="K12" s="19">
        <v>963.75585897697169</v>
      </c>
    </row>
    <row r="13" spans="1:12" x14ac:dyDescent="0.25">
      <c r="B13" s="16" t="s">
        <v>127</v>
      </c>
      <c r="C13" s="23" t="s">
        <v>8</v>
      </c>
      <c r="D13" s="17">
        <v>43197</v>
      </c>
      <c r="E13" s="24">
        <v>0</v>
      </c>
      <c r="F13" s="24">
        <v>6.0933360505400449</v>
      </c>
      <c r="G13" s="24">
        <v>395.14978601997149</v>
      </c>
      <c r="H13" s="24">
        <v>431.26</v>
      </c>
      <c r="I13" s="24">
        <v>274.33258610148766</v>
      </c>
      <c r="J13" s="24">
        <v>1239.3009985734664</v>
      </c>
      <c r="K13" s="19">
        <v>3496.4948033421642</v>
      </c>
    </row>
    <row r="14" spans="1:12" x14ac:dyDescent="0.25">
      <c r="B14" s="16" t="s">
        <v>124</v>
      </c>
      <c r="C14" s="23" t="s">
        <v>6</v>
      </c>
      <c r="D14" s="17">
        <v>7176</v>
      </c>
      <c r="E14" s="24">
        <v>18.341145302628895</v>
      </c>
      <c r="F14" s="24">
        <v>30.568575504381496</v>
      </c>
      <c r="G14" s="24">
        <v>251.09027919298958</v>
      </c>
      <c r="H14" s="24">
        <v>487.16</v>
      </c>
      <c r="I14" s="24">
        <v>85.184430405543097</v>
      </c>
      <c r="J14" s="24">
        <v>1058.6305278174036</v>
      </c>
      <c r="K14" s="19">
        <v>12492.357856123905</v>
      </c>
    </row>
    <row r="15" spans="1:12" ht="15" customHeight="1" x14ac:dyDescent="0.25">
      <c r="B15" s="16" t="s">
        <v>124</v>
      </c>
      <c r="C15" s="23" t="s">
        <v>7</v>
      </c>
      <c r="D15" s="17">
        <v>7176</v>
      </c>
      <c r="E15" s="24">
        <v>0</v>
      </c>
      <c r="F15" s="24">
        <v>15.386183003872018</v>
      </c>
      <c r="G15" s="24">
        <v>100.641940085592</v>
      </c>
      <c r="H15" s="24">
        <v>127.82</v>
      </c>
      <c r="I15" s="24">
        <v>48.196454045241488</v>
      </c>
      <c r="J15" s="24">
        <v>329.49867536172815</v>
      </c>
      <c r="K15" s="19">
        <v>2301.9054412064397</v>
      </c>
    </row>
    <row r="16" spans="1:12" ht="15.75" thickBot="1" x14ac:dyDescent="0.3">
      <c r="B16" s="20" t="s">
        <v>124</v>
      </c>
      <c r="C16" s="25" t="s">
        <v>8</v>
      </c>
      <c r="D16" s="21">
        <v>7176</v>
      </c>
      <c r="E16" s="26">
        <v>0</v>
      </c>
      <c r="F16" s="26">
        <v>1.0189525168127165</v>
      </c>
      <c r="G16" s="26">
        <v>150.4483391073976</v>
      </c>
      <c r="H16" s="26">
        <v>392.16</v>
      </c>
      <c r="I16" s="26">
        <v>30.568575504381496</v>
      </c>
      <c r="J16" s="26">
        <v>761.15753005909926</v>
      </c>
      <c r="K16" s="27">
        <v>10455.695944568983</v>
      </c>
    </row>
    <row r="17" spans="2:10" x14ac:dyDescent="0.25">
      <c r="E17" s="10"/>
      <c r="F17" s="10"/>
      <c r="G17" s="10"/>
      <c r="H17" s="10"/>
      <c r="I17" s="10"/>
      <c r="J17" s="10"/>
    </row>
    <row r="19" spans="2:10" ht="15" customHeight="1" x14ac:dyDescent="0.25">
      <c r="B19" s="1" t="s">
        <v>167</v>
      </c>
    </row>
    <row r="22" spans="2:10" ht="15" customHeight="1" x14ac:dyDescent="0.25"/>
    <row r="25" spans="2:10" ht="15" customHeight="1" x14ac:dyDescent="0.25"/>
  </sheetData>
  <sortState xmlns:xlrd2="http://schemas.microsoft.com/office/spreadsheetml/2017/richdata2" ref="B8:K16">
    <sortCondition descending="1" ref="D8:D16"/>
    <sortCondition ref="C8:C16"/>
  </sortState>
  <mergeCells count="1">
    <mergeCell ref="B3:L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M23"/>
  <sheetViews>
    <sheetView zoomScaleNormal="100" workbookViewId="0">
      <selection activeCell="F27" sqref="F27"/>
    </sheetView>
  </sheetViews>
  <sheetFormatPr baseColWidth="10" defaultRowHeight="15" x14ac:dyDescent="0.25"/>
  <cols>
    <col min="1" max="1" width="4" style="1" customWidth="1"/>
    <col min="2" max="2" width="22" style="1" customWidth="1"/>
    <col min="3" max="3" width="13.28515625" style="1" customWidth="1"/>
    <col min="4" max="4" width="11.42578125" style="1" customWidth="1"/>
    <col min="5" max="5" width="13.28515625" style="1" customWidth="1"/>
    <col min="6" max="6" width="11.5703125" style="1" customWidth="1"/>
    <col min="7" max="8" width="13.28515625" style="1" customWidth="1"/>
    <col min="9" max="10" width="11.42578125" style="1"/>
    <col min="11" max="11" width="5.140625" style="1" customWidth="1"/>
    <col min="12" max="16384" width="11.42578125" style="1"/>
  </cols>
  <sheetData>
    <row r="1" spans="2:13" ht="15.75" thickBot="1" x14ac:dyDescent="0.3"/>
    <row r="2" spans="2:13" ht="50.25" customHeight="1" thickBot="1" x14ac:dyDescent="0.3">
      <c r="B2" s="97" t="s">
        <v>143</v>
      </c>
      <c r="C2" s="81"/>
      <c r="D2" s="81"/>
      <c r="E2" s="81"/>
      <c r="F2" s="81"/>
      <c r="G2" s="81"/>
      <c r="H2" s="81"/>
      <c r="I2" s="81"/>
      <c r="J2" s="82"/>
      <c r="K2"/>
    </row>
    <row r="4" spans="2:13" ht="15.75" thickBot="1" x14ac:dyDescent="0.3"/>
    <row r="5" spans="2:13" x14ac:dyDescent="0.25">
      <c r="B5" s="36"/>
      <c r="C5" s="5"/>
      <c r="D5" s="5"/>
      <c r="E5" s="5"/>
      <c r="F5" s="5"/>
      <c r="G5" s="5"/>
      <c r="H5" s="5"/>
      <c r="I5" s="5"/>
      <c r="J5" s="6"/>
    </row>
    <row r="6" spans="2:13" x14ac:dyDescent="0.25">
      <c r="B6" s="53" t="s">
        <v>144</v>
      </c>
      <c r="C6"/>
      <c r="J6" s="7"/>
    </row>
    <row r="7" spans="2:13" ht="15.75" thickBot="1" x14ac:dyDescent="0.3">
      <c r="B7" s="38"/>
      <c r="C7" s="8"/>
      <c r="D7" s="8"/>
      <c r="E7" s="8"/>
      <c r="F7" s="8"/>
      <c r="G7" s="8"/>
      <c r="H7" s="8"/>
      <c r="I7" s="8"/>
      <c r="J7" s="9"/>
    </row>
    <row r="9" spans="2:13" ht="15.75" thickBot="1" x14ac:dyDescent="0.3"/>
    <row r="10" spans="2:13" ht="50.25" customHeight="1" thickBot="1" x14ac:dyDescent="0.3">
      <c r="B10" s="98" t="s">
        <v>152</v>
      </c>
      <c r="C10" s="99"/>
      <c r="D10" s="99"/>
      <c r="E10" s="99"/>
      <c r="F10" s="99"/>
      <c r="G10" s="99"/>
      <c r="H10" s="99"/>
      <c r="I10" s="99"/>
      <c r="J10" s="100"/>
      <c r="K10" s="54"/>
      <c r="L10" s="1" t="s">
        <v>141</v>
      </c>
      <c r="M10" s="1">
        <f>14272/13870</f>
        <v>1.0289834174477288</v>
      </c>
    </row>
    <row r="13" spans="2:13" ht="15.75" thickBot="1" x14ac:dyDescent="0.3"/>
    <row r="14" spans="2:13" ht="15.75" thickBot="1" x14ac:dyDescent="0.3">
      <c r="B14" s="13" t="s">
        <v>145</v>
      </c>
      <c r="C14" s="14" t="s">
        <v>5</v>
      </c>
      <c r="D14" s="14" t="s">
        <v>0</v>
      </c>
      <c r="E14" s="14" t="s">
        <v>135</v>
      </c>
      <c r="F14" s="14" t="s">
        <v>1</v>
      </c>
      <c r="G14" s="14" t="s">
        <v>2</v>
      </c>
      <c r="H14" s="14" t="s">
        <v>3</v>
      </c>
      <c r="I14" s="14" t="s">
        <v>136</v>
      </c>
      <c r="J14" s="15" t="s">
        <v>4</v>
      </c>
      <c r="K14" s="55"/>
    </row>
    <row r="15" spans="2:13" x14ac:dyDescent="0.25">
      <c r="B15" s="16" t="s">
        <v>6</v>
      </c>
      <c r="C15" s="17">
        <v>527261</v>
      </c>
      <c r="D15" s="24">
        <v>2.0379050285706515</v>
      </c>
      <c r="E15" s="24">
        <v>23.435907828562492</v>
      </c>
      <c r="F15" s="24">
        <v>427.44039021755123</v>
      </c>
      <c r="G15" s="24">
        <v>847.36784426820464</v>
      </c>
      <c r="H15" s="24">
        <v>107.907071262816</v>
      </c>
      <c r="I15" s="24">
        <v>1831.5263863273015</v>
      </c>
      <c r="J15" s="19">
        <v>36962.92022623105</v>
      </c>
      <c r="K15" s="18"/>
    </row>
    <row r="16" spans="2:13" x14ac:dyDescent="0.25">
      <c r="B16" s="16" t="s">
        <v>7</v>
      </c>
      <c r="C16" s="17">
        <v>527261</v>
      </c>
      <c r="D16" s="24">
        <v>0</v>
      </c>
      <c r="E16" s="24">
        <v>16.405135479993746</v>
      </c>
      <c r="F16" s="24">
        <v>147.35072309080093</v>
      </c>
      <c r="G16" s="24">
        <v>202.82292141312183</v>
      </c>
      <c r="H16" s="24">
        <v>74.057468738257469</v>
      </c>
      <c r="I16" s="24">
        <v>475.72854986953286</v>
      </c>
      <c r="J16" s="19">
        <v>10111.626223136143</v>
      </c>
      <c r="K16" s="18"/>
    </row>
    <row r="17" spans="2:11" ht="15.75" thickBot="1" x14ac:dyDescent="0.3">
      <c r="B17" s="20" t="s">
        <v>8</v>
      </c>
      <c r="C17" s="21">
        <v>527261</v>
      </c>
      <c r="D17" s="26">
        <v>2.0379050285706515</v>
      </c>
      <c r="E17" s="26">
        <v>7.0307723485687479</v>
      </c>
      <c r="F17" s="26">
        <v>280.08966712675027</v>
      </c>
      <c r="G17" s="26">
        <v>673.10950252343173</v>
      </c>
      <c r="H17" s="26">
        <v>33.849602524558527</v>
      </c>
      <c r="I17" s="26">
        <v>1355.7978364577689</v>
      </c>
      <c r="J17" s="27">
        <v>26851.294003094903</v>
      </c>
      <c r="K17" s="18"/>
    </row>
    <row r="18" spans="2:11" ht="15.75" thickBot="1" x14ac:dyDescent="0.3">
      <c r="D18" s="71"/>
      <c r="E18" s="71"/>
      <c r="F18" s="71"/>
      <c r="G18" s="71"/>
      <c r="H18" s="71"/>
      <c r="I18" s="71"/>
      <c r="J18" s="71"/>
    </row>
    <row r="19" spans="2:11" ht="30.75" thickBot="1" x14ac:dyDescent="0.3">
      <c r="B19" s="13" t="s">
        <v>155</v>
      </c>
      <c r="C19" s="14" t="s">
        <v>5</v>
      </c>
      <c r="D19" s="72" t="s">
        <v>0</v>
      </c>
      <c r="E19" s="72" t="s">
        <v>135</v>
      </c>
      <c r="F19" s="72" t="s">
        <v>1</v>
      </c>
      <c r="G19" s="72" t="s">
        <v>2</v>
      </c>
      <c r="H19" s="72" t="s">
        <v>3</v>
      </c>
      <c r="I19" s="72" t="s">
        <v>136</v>
      </c>
      <c r="J19" s="73" t="s">
        <v>4</v>
      </c>
      <c r="K19" s="40"/>
    </row>
    <row r="20" spans="2:11" x14ac:dyDescent="0.25">
      <c r="B20" s="16" t="s">
        <v>6</v>
      </c>
      <c r="C20" s="17">
        <v>527261</v>
      </c>
      <c r="D20" s="24">
        <f>D15*$M$10</f>
        <v>2.0969704807325402</v>
      </c>
      <c r="E20" s="24">
        <f t="shared" ref="E20:H20" si="0">E15*$M$10</f>
        <v>24.115160528424216</v>
      </c>
      <c r="F20" s="24">
        <f t="shared" si="0"/>
        <v>439.82907348124661</v>
      </c>
      <c r="G20" s="24">
        <f>G15</f>
        <v>847.36784426820464</v>
      </c>
      <c r="H20" s="24">
        <f t="shared" si="0"/>
        <v>111.03458695478803</v>
      </c>
      <c r="I20" s="24">
        <f t="shared" ref="I20:J20" si="1">I15*$M$10</f>
        <v>1884.6102801487559</v>
      </c>
      <c r="J20" s="19">
        <f t="shared" si="1"/>
        <v>38034.231973235001</v>
      </c>
      <c r="K20" s="39"/>
    </row>
    <row r="21" spans="2:11" x14ac:dyDescent="0.25">
      <c r="B21" s="16" t="s">
        <v>7</v>
      </c>
      <c r="C21" s="17">
        <v>527261</v>
      </c>
      <c r="D21" s="24">
        <f>D16*$M$10</f>
        <v>0</v>
      </c>
      <c r="E21" s="24">
        <f t="shared" ref="E21:F21" si="2">E16*$M$10</f>
        <v>16.880612369896951</v>
      </c>
      <c r="F21" s="24">
        <f t="shared" si="2"/>
        <v>151.62145060936629</v>
      </c>
      <c r="G21" s="24">
        <f t="shared" ref="G21:G22" si="3">G16</f>
        <v>202.82292141312183</v>
      </c>
      <c r="H21" s="24">
        <f t="shared" ref="H21:J21" si="4">H16*$M$10</f>
        <v>76.203907269820519</v>
      </c>
      <c r="I21" s="24">
        <f t="shared" si="4"/>
        <v>489.51678902220419</v>
      </c>
      <c r="J21" s="19">
        <f t="shared" si="4"/>
        <v>10404.695707036699</v>
      </c>
      <c r="K21" s="39"/>
    </row>
    <row r="22" spans="2:11" ht="15.75" thickBot="1" x14ac:dyDescent="0.3">
      <c r="B22" s="20" t="s">
        <v>8</v>
      </c>
      <c r="C22" s="21">
        <v>527261</v>
      </c>
      <c r="D22" s="26">
        <f>D17*$M$10</f>
        <v>2.0969704807325402</v>
      </c>
      <c r="E22" s="26">
        <f t="shared" ref="E22:F22" si="5">E17*$M$10</f>
        <v>7.2345481585272644</v>
      </c>
      <c r="F22" s="26">
        <f t="shared" si="5"/>
        <v>288.20762287188029</v>
      </c>
      <c r="G22" s="26">
        <f t="shared" si="3"/>
        <v>673.10950252343173</v>
      </c>
      <c r="H22" s="26">
        <f t="shared" ref="H22:J22" si="6">H17*$M$10</f>
        <v>34.8306796849675</v>
      </c>
      <c r="I22" s="26">
        <f t="shared" si="6"/>
        <v>1395.093491126552</v>
      </c>
      <c r="J22" s="27">
        <f t="shared" si="6"/>
        <v>27629.536266198298</v>
      </c>
      <c r="K22" s="39"/>
    </row>
    <row r="23" spans="2:11" x14ac:dyDescent="0.25">
      <c r="G23" s="10"/>
    </row>
  </sheetData>
  <mergeCells count="2">
    <mergeCell ref="B2:J2"/>
    <mergeCell ref="B10:J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Lisez-moi</vt:lpstr>
      <vt:lpstr>Résultat Global</vt:lpstr>
      <vt:lpstr>1-Categorie d'acte</vt:lpstr>
      <vt:lpstr>2-Taux</vt:lpstr>
      <vt:lpstr>3-Genre</vt:lpstr>
      <vt:lpstr>4-Age</vt:lpstr>
      <vt:lpstr>5-Département</vt:lpstr>
      <vt:lpstr>6-Catégorie de professionnel</vt:lpstr>
      <vt:lpstr>Financement Complémentaire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2026-10-16T09:07:14Z</dcterms:modified>
</cp:coreProperties>
</file>