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8145"/>
  </bookViews>
  <sheets>
    <sheet name="Lisez-moi" sheetId="7" r:id="rId1"/>
    <sheet name="Résultat Global" sheetId="9" r:id="rId2"/>
    <sheet name="1-Categorie d'acte" sheetId="14" r:id="rId3"/>
    <sheet name="2-Taux" sheetId="12" r:id="rId4"/>
    <sheet name="3-Genre" sheetId="10" r:id="rId5"/>
    <sheet name="4-Age" sheetId="1" r:id="rId6"/>
    <sheet name="5-Département" sheetId="13" r:id="rId7"/>
    <sheet name="6-Catégorie de professionnel" sheetId="15" r:id="rId8"/>
    <sheet name="Financement Complémentaire" sheetId="16" r:id="rId9"/>
  </sheets>
  <definedNames>
    <definedName name="_xlnm._FilterDatabase" localSheetId="5" hidden="1">'4-Age'!$B$7:$L$37</definedName>
    <definedName name="_xlnm._FilterDatabase" localSheetId="6" hidden="1">'5-Département'!$D$5:$H$296</definedName>
    <definedName name="_Hlk144115096" localSheetId="5">'4-Age'!#REF!</definedName>
    <definedName name="basee">#REF!</definedName>
    <definedName name="IDX" localSheetId="1">'Résultat Global'!#REF!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6" l="1"/>
  <c r="H21" i="16" s="1"/>
  <c r="J21" i="16"/>
  <c r="I21" i="16"/>
  <c r="J20" i="16"/>
  <c r="I20" i="16"/>
  <c r="I22" i="16" s="1"/>
  <c r="H20" i="16"/>
  <c r="H22" i="16" l="1"/>
  <c r="J22" i="16"/>
  <c r="D21" i="16"/>
  <c r="D20" i="16"/>
  <c r="D22" i="16" s="1"/>
  <c r="E21" i="16"/>
  <c r="E20" i="16"/>
  <c r="E22" i="16" s="1"/>
  <c r="F21" i="16"/>
  <c r="G22" i="16"/>
  <c r="F20" i="16"/>
  <c r="G21" i="16"/>
  <c r="G20" i="16"/>
  <c r="F22" i="16" l="1"/>
</calcChain>
</file>

<file path=xl/sharedStrings.xml><?xml version="1.0" encoding="utf-8"?>
<sst xmlns="http://schemas.openxmlformats.org/spreadsheetml/2006/main" count="810" uniqueCount="158">
  <si>
    <t>Minimum</t>
  </si>
  <si>
    <t>Mean</t>
  </si>
  <si>
    <t>Std Dev</t>
  </si>
  <si>
    <t>Median</t>
  </si>
  <si>
    <t>Maximum</t>
  </si>
  <si>
    <t>Effectif</t>
  </si>
  <si>
    <t>Montant facturé</t>
  </si>
  <si>
    <t>Montant remboursé</t>
  </si>
  <si>
    <t>Reste à charge</t>
  </si>
  <si>
    <t>ONGLETS</t>
  </si>
  <si>
    <t>Le fichier excel est décomposé en plusieurs onglets</t>
  </si>
  <si>
    <t>Montant unitaire remboursé par l'assurance maladie</t>
  </si>
  <si>
    <t>Montant unitaire présenté au remboursement</t>
  </si>
  <si>
    <t>Adolescent 12-17</t>
  </si>
  <si>
    <t>Sénior 70 et plus</t>
  </si>
  <si>
    <t>Unité</t>
  </si>
  <si>
    <t>AIN</t>
  </si>
  <si>
    <t>AISNE</t>
  </si>
  <si>
    <t>ALLIER</t>
  </si>
  <si>
    <t>ALPES-DE-HAUTE-PROVENCE</t>
  </si>
  <si>
    <t>HAUTES-ALPES</t>
  </si>
  <si>
    <t>ALPES-MARITIMES</t>
  </si>
  <si>
    <t>ARDECHE</t>
  </si>
  <si>
    <t>ARDENNES</t>
  </si>
  <si>
    <t>ARIEGE</t>
  </si>
  <si>
    <t>AUBE</t>
  </si>
  <si>
    <t>AUDE</t>
  </si>
  <si>
    <t>AVEYRON</t>
  </si>
  <si>
    <t>BOUCHES-DU-RHONE</t>
  </si>
  <si>
    <t>CALVADOS</t>
  </si>
  <si>
    <t>CANTAL</t>
  </si>
  <si>
    <t>CHARENTE</t>
  </si>
  <si>
    <t>CHARENTE-MARITIME</t>
  </si>
  <si>
    <t>CHER</t>
  </si>
  <si>
    <t>CORREZE</t>
  </si>
  <si>
    <t>CREUSE</t>
  </si>
  <si>
    <t>DORDOGNE</t>
  </si>
  <si>
    <t>DOUBS</t>
  </si>
  <si>
    <t>DROME</t>
  </si>
  <si>
    <t>EURE</t>
  </si>
  <si>
    <t>EURE-ET-LOIR</t>
  </si>
  <si>
    <t>FINISTERE</t>
  </si>
  <si>
    <t>GARD</t>
  </si>
  <si>
    <t>HAUTE-GARONNE</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</si>
  <si>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</si>
  <si>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</si>
  <si>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</si>
  <si>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</si>
  <si>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</si>
  <si>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</si>
  <si>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</si>
  <si>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</si>
  <si>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</si>
  <si>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</si>
  <si>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</si>
  <si>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</si>
  <si>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</si>
  <si>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</si>
  <si>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</si>
  <si>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</si>
  <si>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</si>
  <si>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</si>
  <si>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</si>
  <si>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</si>
  <si>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</si>
  <si>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</si>
  <si>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</si>
  <si>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</si>
  <si>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</si>
  <si>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</si>
  <si>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</si>
  <si>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</si>
  <si>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</si>
  <si>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</si>
  <si>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</si>
  <si>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</si>
  <si>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</si>
  <si>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</si>
  <si>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</si>
  <si>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</si>
  <si>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</si>
  <si>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</si>
  <si>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</si>
  <si>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</si>
  <si>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</si>
  <si>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</si>
  <si>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</si>
  <si>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</si>
  <si>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</si>
  <si>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</si>
  <si>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</si>
  <si>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</si>
  <si>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</si>
  <si>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</si>
  <si>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</si>
  <si>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</si>
  <si>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</si>
  <si>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</si>
  <si>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</si>
  <si>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</si>
  <si>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</si>
  <si>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</si>
  <si>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</si>
  <si>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ESSONNE</t>
  </si>
  <si>
    <t>HAUTS-DE-SEINE</t>
  </si>
  <si>
    <t>SEINE-ST-DENIS</t>
  </si>
  <si>
    <t>VAL-DE-MARNE</t>
  </si>
  <si>
    <t>Homme</t>
  </si>
  <si>
    <t>Femme</t>
  </si>
  <si>
    <t>Enfant 0-11</t>
  </si>
  <si>
    <t>Adulte 18-69</t>
  </si>
  <si>
    <t>COTES-D'ARMOR</t>
  </si>
  <si>
    <t>COTE-D'OR</t>
  </si>
  <si>
    <t>VAL-D'OISE</t>
  </si>
  <si>
    <t>CORSE</t>
  </si>
  <si>
    <t>Actes chirurgicaux</t>
  </si>
  <si>
    <t>Chirurgie dentaire</t>
  </si>
  <si>
    <t>Soins conservateurs</t>
  </si>
  <si>
    <t xml:space="preserve">Actes techniques </t>
  </si>
  <si>
    <t>Imagerie</t>
  </si>
  <si>
    <t>Consultations</t>
  </si>
  <si>
    <t>Prothèses</t>
  </si>
  <si>
    <t>Orthodontie</t>
  </si>
  <si>
    <t>Chirurgien dentiste</t>
  </si>
  <si>
    <t>Stomatologue</t>
  </si>
  <si>
    <t>Taux</t>
  </si>
  <si>
    <t>Sexe</t>
  </si>
  <si>
    <t>Chirurgien dentiste orthodontie</t>
  </si>
  <si>
    <t>Moins de 100%</t>
  </si>
  <si>
    <t>Catégorie d'acte</t>
  </si>
  <si>
    <t>Age</t>
  </si>
  <si>
    <t>Catégorie professionnel</t>
  </si>
  <si>
    <t xml:space="preserve">Résultats </t>
  </si>
  <si>
    <t>Départements - n°</t>
  </si>
  <si>
    <t>Libellé</t>
  </si>
  <si>
    <t>P5</t>
  </si>
  <si>
    <t>P95</t>
  </si>
  <si>
    <t>L'onglet résultat global correspond aux statistiques des dépenses de l'unité de soins. Ces résultats intègrent les financements complémentaires le cas échéant</t>
  </si>
  <si>
    <t>Financements complémentaires</t>
  </si>
  <si>
    <t>Les DENTISTES percoivent des financements complémentaires. Un supplément a été estimé et reventilé sur l'unité de prestation SOINS DENTAIRES . Ce complément est intégré directement dans le résultat global. Il est à ajouter si l'on utilise les résultats par inducteurs de coûts.</t>
  </si>
  <si>
    <r>
      <t xml:space="preserve">Ces résultats par inducteur de coûts </t>
    </r>
    <r>
      <rPr>
        <b/>
        <u/>
        <sz val="11"/>
        <color theme="1"/>
        <rFont val="Calibri"/>
        <family val="2"/>
        <scheme val="minor"/>
      </rPr>
      <t>ne comprennent pas</t>
    </r>
    <r>
      <rPr>
        <sz val="11"/>
        <color theme="1"/>
        <rFont val="Calibri"/>
        <family val="2"/>
        <scheme val="minor"/>
      </rPr>
      <t xml:space="preserve"> les financements complémentaires (cf onglet financement complémentaire pour plus de détails)</t>
    </r>
  </si>
  <si>
    <t>ref DREES</t>
  </si>
  <si>
    <r>
      <t xml:space="preserve">Les autres onglets présentent les résultats </t>
    </r>
    <r>
      <rPr>
        <u/>
        <sz val="11"/>
        <color theme="1"/>
        <rFont val="Calibri"/>
        <family val="2"/>
        <scheme val="minor"/>
      </rPr>
      <t>selon les inducteurs de coûts:</t>
    </r>
  </si>
  <si>
    <t>Le coût total en soins dentaires par année et par patient</t>
  </si>
  <si>
    <r>
      <t xml:space="preserve">Ce résultat </t>
    </r>
    <r>
      <rPr>
        <b/>
        <u/>
        <sz val="11"/>
        <color theme="1"/>
        <rFont val="Calibri"/>
        <family val="2"/>
        <scheme val="minor"/>
      </rPr>
      <t>global</t>
    </r>
    <r>
      <rPr>
        <sz val="11"/>
        <color theme="1"/>
        <rFont val="Calibri"/>
        <family val="2"/>
        <scheme val="minor"/>
      </rPr>
      <t xml:space="preserve"> </t>
    </r>
    <r>
      <rPr>
        <b/>
        <u/>
        <sz val="11"/>
        <color theme="1"/>
        <rFont val="Calibri"/>
        <family val="2"/>
        <scheme val="minor"/>
      </rPr>
      <t>comprend</t>
    </r>
    <r>
      <rPr>
        <sz val="11"/>
        <color theme="1"/>
        <rFont val="Calibri"/>
        <family val="2"/>
        <scheme val="minor"/>
      </rPr>
      <t xml:space="preserve"> les financements complémentaires non présents dans le SNDS (cf onglet financement complémentaire pour plus de détails)</t>
    </r>
  </si>
  <si>
    <t>On entend par financement complémentaire, le financement des activités hors honoraires des professionnels de santé ainsi que la part relative à l'allègement des cotisations sociales. Ces informations ne sont pas disponibles dans les données du SNDS et ont été estimées selon les infos retrouvées dans la littérature (cf rapport technique et résultats pour les détails).</t>
  </si>
  <si>
    <r>
      <t xml:space="preserve">Le supplément forfaitaire est </t>
    </r>
    <r>
      <rPr>
        <b/>
        <u/>
        <sz val="11"/>
        <color theme="1"/>
        <rFont val="Calibri"/>
        <family val="2"/>
        <scheme val="minor"/>
      </rPr>
      <t>à ajouter</t>
    </r>
    <r>
      <rPr>
        <sz val="11"/>
        <color theme="1"/>
        <rFont val="Calibri"/>
        <family val="2"/>
        <scheme val="minor"/>
      </rPr>
      <t xml:space="preserve"> pour tous les résultats déclinés par inducteur de coûts.</t>
    </r>
  </si>
  <si>
    <t>Résultats bruts</t>
  </si>
  <si>
    <t xml:space="preserve">1- Catégorie d'acte
Les indicateurs de coût sont présentés en fonction de la catégorie d'acte étudiée. La classification retenue est : les Soins conservateurs, l'Imagerie, les Consultations, les Prothèses, la Chirurgie dentaire, l'Orthodontie, les Actes chirurgicaux et les Actes techniques.
</t>
  </si>
  <si>
    <t>2- Taux de remboursement
Les indicateurs de coût sont présentés en fonction du taux de prise en charge par l'assurance maladie. 
La classification retenue est 100% vs moins de 100%.</t>
  </si>
  <si>
    <t xml:space="preserve">5- Departement
Les indicateurs de coût sont reportés en fonction du département de résidence des bénéficiaires. </t>
  </si>
  <si>
    <t>6- Catégorie de professionnel
Les indicateurs de coût sont reportés en fonction de la catégorie du professionnel de santé: chirurgien dentiste orthodontiste,  chirurgien dentiste, stomatologue</t>
  </si>
  <si>
    <t>3- Genre
Les indicateurs de coût sont présentés en fonction du genre du bénéficiaire 
La classification retenue est Homme vs Femme.</t>
  </si>
  <si>
    <t>4- Age
Les indicateurs de coût sont reportés en fonction de la catégorie d'âge du bénéficiaire. La classification retenue est : Enfants 0-11 ans, Adolescents 12-17 ans, Adulte 18-69 ans, Sénor 70 ans et plus.</t>
  </si>
  <si>
    <t>Le montant annuel des financements complémentaires a été estimé à 2,8% du total des dépenses relatives aux soins dentaires, ainsi pour passer du résultat brut au résultat intégrant le complément on suit l'exemple ci-dessous (brut x 1,0289). Cela est à répeter pour tous les tableaux par inducteur de coûts.</t>
  </si>
  <si>
    <t>Montant unitaire resté à charge du bénéficiaire</t>
  </si>
  <si>
    <t>Critères de jugement</t>
  </si>
  <si>
    <t>Résultats avec complément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</si>
</sst>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u/>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s>
  <cellStyleXfs count="2">
    <xf numFmtId="0" fontId="0" fillId="0" borderId="0"/>
    <xf numFmtId="0" fontId="2" fillId="3" borderId="15" applyNumberFormat="0" applyFont="0" applyAlignment="0" applyProtection="0"/>
  </cellStyleXfs>
  <cellXfs count="118">
    <xf numFmtId="0" fontId="0" fillId="0" borderId="0" xfId="0"/>
    <xf numFmtId="0" fontId="0" fillId="2" borderId="0" xfId="0" applyFill="1"/>
    <xf numFmtId="0" fontId="0" fillId="2" borderId="0" xfId="0" applyFill="1" applyBorder="1"/>
    <xf numFmtId="0" fontId="0" fillId="2" borderId="1" xfId="0" applyFill="1" applyBorder="1" applyAlignment="1">
      <alignment horizontal="center"/>
    </xf>
    <xf numFmtId="2" fontId="0" fillId="2" borderId="0" xfId="0" applyNumberFormat="1" applyFill="1" applyBorder="1" applyAlignment="1">
      <alignment horizontal="center"/>
    </xf>
    <xf numFmtId="0" fontId="0" fillId="2" borderId="0" xfId="0" applyFill="1" applyBorder="1" applyAlignment="1">
      <alignment horizontal="center"/>
    </xf>
    <xf numFmtId="0" fontId="0" fillId="2" borderId="7" xfId="0" applyFill="1" applyBorder="1"/>
    <xf numFmtId="0" fontId="0" fillId="2" borderId="8" xfId="0" applyFill="1" applyBorder="1"/>
    <xf numFmtId="0" fontId="0" fillId="2" borderId="11" xfId="0" applyFill="1" applyBorder="1"/>
    <xf numFmtId="0" fontId="0" fillId="2" borderId="13" xfId="0" applyFill="1" applyBorder="1"/>
    <xf numFmtId="0" fontId="0" fillId="2" borderId="14" xfId="0" applyFill="1" applyBorder="1"/>
    <xf numFmtId="0" fontId="0" fillId="2" borderId="0" xfId="0" applyFill="1" applyBorder="1" applyAlignment="1"/>
    <xf numFmtId="2" fontId="0" fillId="2" borderId="0" xfId="0" applyNumberFormat="1" applyFill="1" applyBorder="1" applyAlignment="1"/>
    <xf numFmtId="0" fontId="0" fillId="0" borderId="0" xfId="0" applyFill="1" applyBorder="1"/>
    <xf numFmtId="0" fontId="0" fillId="0" borderId="0" xfId="0" applyFill="1" applyBorder="1" applyAlignment="1"/>
    <xf numFmtId="0" fontId="3" fillId="0" borderId="2" xfId="0" applyFont="1" applyFill="1" applyBorder="1" applyAlignment="1"/>
    <xf numFmtId="0" fontId="0" fillId="2" borderId="0" xfId="0" applyFill="1" applyBorder="1" applyAlignment="1">
      <alignment horizontal="left"/>
    </xf>
    <xf numFmtId="0" fontId="4" fillId="2" borderId="2" xfId="0" applyFont="1" applyFill="1" applyBorder="1" applyAlignment="1">
      <alignment vertical="center" wrapText="1"/>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5" fillId="2" borderId="10" xfId="0" applyFont="1" applyFill="1" applyBorder="1" applyAlignment="1">
      <alignment vertical="center" wrapText="1"/>
    </xf>
    <xf numFmtId="3" fontId="5" fillId="2" borderId="0" xfId="0" applyNumberFormat="1" applyFont="1" applyFill="1" applyBorder="1" applyAlignment="1">
      <alignment horizontal="right" vertical="center" wrapText="1"/>
    </xf>
    <xf numFmtId="2" fontId="5" fillId="2" borderId="0" xfId="0" applyNumberFormat="1" applyFont="1" applyFill="1" applyBorder="1" applyAlignment="1">
      <alignment horizontal="right" vertical="center" wrapText="1"/>
    </xf>
    <xf numFmtId="4" fontId="5" fillId="2" borderId="11" xfId="0" applyNumberFormat="1" applyFont="1" applyFill="1" applyBorder="1" applyAlignment="1">
      <alignment horizontal="right" vertical="center" wrapText="1"/>
    </xf>
    <xf numFmtId="0" fontId="5" fillId="2" borderId="12" xfId="0" applyFont="1" applyFill="1" applyBorder="1" applyAlignment="1">
      <alignment vertical="center" wrapText="1"/>
    </xf>
    <xf numFmtId="3" fontId="5" fillId="2" borderId="13" xfId="0" applyNumberFormat="1" applyFont="1" applyFill="1" applyBorder="1" applyAlignment="1">
      <alignment horizontal="right" vertical="center" wrapText="1"/>
    </xf>
    <xf numFmtId="2" fontId="5" fillId="2" borderId="13" xfId="0" applyNumberFormat="1" applyFont="1" applyFill="1" applyBorder="1" applyAlignment="1">
      <alignment horizontal="right" vertical="center" wrapText="1"/>
    </xf>
    <xf numFmtId="0" fontId="4" fillId="2" borderId="3" xfId="0" applyFont="1" applyFill="1" applyBorder="1" applyAlignment="1">
      <alignment vertical="center" wrapText="1"/>
    </xf>
    <xf numFmtId="0" fontId="5" fillId="2" borderId="0" xfId="0" applyFont="1" applyFill="1" applyBorder="1" applyAlignment="1">
      <alignment vertical="center" wrapText="1"/>
    </xf>
    <xf numFmtId="4" fontId="5" fillId="2" borderId="0" xfId="0" applyNumberFormat="1" applyFont="1" applyFill="1" applyBorder="1" applyAlignment="1">
      <alignment horizontal="right" vertical="center" wrapText="1"/>
    </xf>
    <xf numFmtId="0" fontId="5" fillId="2" borderId="13" xfId="0" applyFont="1" applyFill="1" applyBorder="1" applyAlignment="1">
      <alignment vertical="center" wrapText="1"/>
    </xf>
    <xf numFmtId="4" fontId="5" fillId="2" borderId="13" xfId="0" applyNumberFormat="1" applyFont="1" applyFill="1" applyBorder="1" applyAlignment="1">
      <alignment horizontal="right" vertical="center" wrapText="1"/>
    </xf>
    <xf numFmtId="4" fontId="5" fillId="2" borderId="14" xfId="0" applyNumberFormat="1" applyFont="1" applyFill="1" applyBorder="1" applyAlignment="1">
      <alignment horizontal="right" vertical="center" wrapText="1"/>
    </xf>
    <xf numFmtId="0" fontId="5" fillId="2" borderId="1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 fillId="0" borderId="9" xfId="0" applyFont="1" applyBorder="1" applyAlignment="1"/>
    <xf numFmtId="2" fontId="0" fillId="2" borderId="0" xfId="0" applyNumberFormat="1" applyFill="1" applyBorder="1"/>
    <xf numFmtId="2" fontId="5" fillId="2" borderId="11" xfId="0" applyNumberFormat="1" applyFont="1" applyFill="1" applyBorder="1" applyAlignment="1">
      <alignment horizontal="right" vertical="center" wrapText="1"/>
    </xf>
    <xf numFmtId="2" fontId="5" fillId="2" borderId="14" xfId="0" applyNumberFormat="1" applyFont="1" applyFill="1" applyBorder="1" applyAlignment="1">
      <alignment horizontal="right" vertical="center" wrapText="1"/>
    </xf>
    <xf numFmtId="0" fontId="0" fillId="2" borderId="1" xfId="0" applyFill="1" applyBorder="1" applyAlignment="1">
      <alignment horizontal="left" wrapText="1"/>
    </xf>
    <xf numFmtId="0" fontId="0" fillId="2" borderId="5" xfId="0" applyFill="1" applyBorder="1" applyAlignment="1">
      <alignment vertical="top"/>
    </xf>
    <xf numFmtId="0" fontId="0" fillId="2" borderId="6" xfId="0" applyFont="1" applyFill="1" applyBorder="1"/>
    <xf numFmtId="0" fontId="0" fillId="2" borderId="7" xfId="0" applyFont="1" applyFill="1" applyBorder="1"/>
    <xf numFmtId="0" fontId="0" fillId="2" borderId="8" xfId="0" applyFont="1" applyFill="1" applyBorder="1"/>
    <xf numFmtId="0" fontId="0" fillId="2" borderId="0" xfId="0" applyFont="1" applyFill="1" applyBorder="1"/>
    <xf numFmtId="0" fontId="0" fillId="2" borderId="10" xfId="0" applyFont="1" applyFill="1" applyBorder="1" applyAlignment="1"/>
    <xf numFmtId="0" fontId="0" fillId="0" borderId="0" xfId="0" applyFont="1" applyBorder="1" applyAlignment="1"/>
    <xf numFmtId="0" fontId="0" fillId="2" borderId="11" xfId="0" applyFont="1" applyFill="1" applyBorder="1"/>
    <xf numFmtId="0" fontId="0" fillId="2" borderId="12" xfId="0" applyFont="1" applyFill="1" applyBorder="1"/>
    <xf numFmtId="0" fontId="0" fillId="2" borderId="13" xfId="0" applyFont="1" applyFill="1" applyBorder="1"/>
    <xf numFmtId="0" fontId="0" fillId="2" borderId="14" xfId="0" applyFont="1" applyFill="1" applyBorder="1"/>
    <xf numFmtId="0" fontId="0" fillId="2" borderId="0" xfId="0" applyFill="1" applyBorder="1" applyAlignment="1">
      <alignment horizontal="right"/>
    </xf>
    <xf numFmtId="2" fontId="0" fillId="2" borderId="0" xfId="0" applyNumberFormat="1" applyFill="1" applyBorder="1" applyAlignment="1">
      <alignment horizontal="right"/>
    </xf>
    <xf numFmtId="0" fontId="3" fillId="2" borderId="0" xfId="0" applyFont="1" applyFill="1" applyBorder="1" applyAlignment="1">
      <alignment horizontal="right"/>
    </xf>
    <xf numFmtId="0" fontId="3" fillId="2" borderId="0" xfId="0" applyFont="1" applyFill="1" applyBorder="1" applyAlignment="1">
      <alignment horizontal="left"/>
    </xf>
    <xf numFmtId="0" fontId="0" fillId="2" borderId="10" xfId="0" applyFill="1" applyBorder="1" applyAlignment="1">
      <alignment horizontal="left"/>
    </xf>
    <xf numFmtId="0" fontId="0" fillId="2" borderId="12" xfId="0" applyFill="1" applyBorder="1" applyAlignment="1">
      <alignment horizontal="left"/>
    </xf>
    <xf numFmtId="0" fontId="3" fillId="2" borderId="2" xfId="0" applyFont="1" applyFill="1" applyBorder="1" applyAlignment="1">
      <alignment horizontal="left"/>
    </xf>
    <xf numFmtId="0" fontId="0" fillId="2" borderId="0" xfId="0" applyFont="1" applyFill="1" applyBorder="1" applyAlignment="1"/>
    <xf numFmtId="0" fontId="0" fillId="2" borderId="0" xfId="0" applyFont="1" applyFill="1" applyBorder="1" applyAlignment="1">
      <alignment vertical="center"/>
    </xf>
    <xf numFmtId="2" fontId="0" fillId="2" borderId="0" xfId="0" applyNumberFormat="1" applyFont="1" applyFill="1" applyBorder="1" applyAlignment="1"/>
    <xf numFmtId="2" fontId="0" fillId="2" borderId="7" xfId="0" applyNumberFormat="1" applyFont="1" applyFill="1" applyBorder="1" applyAlignment="1">
      <alignment horizontal="right"/>
    </xf>
    <xf numFmtId="2" fontId="0" fillId="2" borderId="8" xfId="0" applyNumberFormat="1" applyFont="1" applyFill="1" applyBorder="1" applyAlignment="1">
      <alignment horizontal="right"/>
    </xf>
    <xf numFmtId="2" fontId="0" fillId="2" borderId="13" xfId="0" applyNumberFormat="1" applyFont="1" applyFill="1" applyBorder="1" applyAlignment="1">
      <alignment horizontal="right"/>
    </xf>
    <xf numFmtId="2" fontId="0" fillId="2" borderId="14" xfId="0" applyNumberFormat="1" applyFont="1" applyFill="1" applyBorder="1" applyAlignment="1">
      <alignment horizontal="right"/>
    </xf>
    <xf numFmtId="0" fontId="0" fillId="2" borderId="7" xfId="0" applyFont="1" applyFill="1" applyBorder="1" applyAlignment="1">
      <alignment horizontal="right"/>
    </xf>
    <xf numFmtId="0" fontId="0" fillId="2" borderId="13" xfId="0" applyFont="1" applyFill="1" applyBorder="1" applyAlignment="1">
      <alignment horizontal="right"/>
    </xf>
    <xf numFmtId="2" fontId="0" fillId="2" borderId="8" xfId="0" applyNumberFormat="1" applyFont="1" applyFill="1" applyBorder="1" applyAlignment="1"/>
    <xf numFmtId="2" fontId="0" fillId="2" borderId="14" xfId="0" applyNumberFormat="1" applyFont="1" applyFill="1" applyBorder="1" applyAlignment="1"/>
    <xf numFmtId="0" fontId="0" fillId="2" borderId="6" xfId="0" applyFill="1" applyBorder="1" applyAlignment="1"/>
    <xf numFmtId="0" fontId="0" fillId="2" borderId="10" xfId="0" applyFill="1" applyBorder="1" applyAlignment="1">
      <alignment vertical="center"/>
    </xf>
    <xf numFmtId="0" fontId="0" fillId="2" borderId="12" xfId="0" applyFill="1" applyBorder="1" applyAlignment="1"/>
    <xf numFmtId="0" fontId="0" fillId="0" borderId="0" xfId="0" applyBorder="1" applyAlignment="1"/>
    <xf numFmtId="0" fontId="0" fillId="2" borderId="7" xfId="0" applyFill="1" applyBorder="1" applyAlignment="1"/>
    <xf numFmtId="0" fontId="0" fillId="2" borderId="13" xfId="0" applyFill="1" applyBorder="1" applyAlignment="1"/>
    <xf numFmtId="0" fontId="0" fillId="0" borderId="0" xfId="0" applyBorder="1" applyAlignment="1">
      <alignment wrapText="1"/>
    </xf>
    <xf numFmtId="0" fontId="4" fillId="2" borderId="0" xfId="0" applyFont="1" applyFill="1" applyBorder="1" applyAlignment="1">
      <alignment horizontal="right" vertical="center" wrapText="1"/>
    </xf>
    <xf numFmtId="2" fontId="0" fillId="2" borderId="6" xfId="0" applyNumberFormat="1" applyFill="1" applyBorder="1" applyAlignment="1">
      <alignment horizontal="left"/>
    </xf>
    <xf numFmtId="2" fontId="0" fillId="2" borderId="10" xfId="0" applyNumberFormat="1" applyFill="1" applyBorder="1" applyAlignment="1">
      <alignment horizontal="left"/>
    </xf>
    <xf numFmtId="2" fontId="0" fillId="2" borderId="12" xfId="0" applyNumberFormat="1" applyFill="1" applyBorder="1" applyAlignment="1">
      <alignment horizontal="left"/>
    </xf>
    <xf numFmtId="4" fontId="3" fillId="2" borderId="3" xfId="0" applyNumberFormat="1" applyFont="1" applyFill="1" applyBorder="1" applyAlignment="1">
      <alignment horizontal="right"/>
    </xf>
    <xf numFmtId="4" fontId="3" fillId="2" borderId="4" xfId="0" applyNumberFormat="1" applyFont="1" applyFill="1" applyBorder="1" applyAlignment="1">
      <alignment horizontal="right"/>
    </xf>
    <xf numFmtId="4" fontId="0" fillId="2" borderId="0" xfId="0" applyNumberFormat="1" applyFill="1" applyBorder="1" applyAlignment="1">
      <alignment horizontal="right"/>
    </xf>
    <xf numFmtId="4" fontId="0" fillId="2" borderId="11" xfId="0" applyNumberFormat="1" applyFill="1" applyBorder="1" applyAlignment="1">
      <alignment horizontal="right"/>
    </xf>
    <xf numFmtId="4" fontId="0" fillId="2" borderId="13" xfId="0" applyNumberFormat="1" applyFill="1" applyBorder="1" applyAlignment="1">
      <alignment horizontal="right"/>
    </xf>
    <xf numFmtId="4" fontId="0" fillId="2" borderId="14" xfId="0" applyNumberFormat="1" applyFill="1" applyBorder="1" applyAlignment="1">
      <alignment horizontal="right"/>
    </xf>
    <xf numFmtId="3" fontId="0" fillId="2" borderId="0" xfId="0" applyNumberFormat="1" applyFill="1" applyBorder="1" applyAlignment="1">
      <alignment horizontal="right"/>
    </xf>
    <xf numFmtId="3" fontId="0" fillId="2" borderId="13" xfId="0" applyNumberFormat="1" applyFill="1" applyBorder="1" applyAlignment="1">
      <alignment horizontal="right"/>
    </xf>
    <xf numFmtId="0" fontId="1" fillId="2" borderId="9" xfId="0" applyFont="1" applyFill="1" applyBorder="1" applyAlignment="1">
      <alignment wrapText="1"/>
    </xf>
    <xf numFmtId="0" fontId="1" fillId="0" borderId="9" xfId="0" applyFont="1" applyBorder="1" applyAlignment="1"/>
    <xf numFmtId="0" fontId="1" fillId="0" borderId="16" xfId="0" applyFont="1" applyBorder="1" applyAlignment="1"/>
    <xf numFmtId="2" fontId="0" fillId="2" borderId="2" xfId="0" applyNumberForma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2" fontId="0" fillId="2" borderId="2" xfId="0" applyNumberFormat="1" applyFill="1" applyBorder="1" applyAlignment="1">
      <alignment horizontal="center"/>
    </xf>
    <xf numFmtId="0" fontId="0" fillId="0" borderId="3" xfId="0" applyBorder="1" applyAlignment="1"/>
    <xf numFmtId="0" fontId="0" fillId="0" borderId="4" xfId="0" applyBorder="1" applyAlignment="1"/>
    <xf numFmtId="0" fontId="1" fillId="2" borderId="9" xfId="0" applyFont="1" applyFill="1" applyBorder="1" applyAlignment="1">
      <alignment vertical="top" wrapText="1"/>
    </xf>
    <xf numFmtId="0" fontId="1" fillId="0" borderId="9" xfId="0" applyFont="1" applyBorder="1" applyAlignment="1">
      <alignment vertical="top"/>
    </xf>
    <xf numFmtId="0" fontId="0" fillId="2" borderId="3" xfId="0" applyFill="1" applyBorder="1" applyAlignment="1"/>
    <xf numFmtId="0" fontId="0" fillId="2" borderId="4" xfId="0" applyFill="1" applyBorder="1" applyAlignment="1"/>
    <xf numFmtId="0" fontId="0" fillId="2" borderId="0" xfId="0" applyFill="1" applyAlignment="1">
      <alignment vertical="center" wrapText="1"/>
    </xf>
    <xf numFmtId="0" fontId="0" fillId="0" borderId="0" xfId="0" applyAlignment="1">
      <alignment vertical="center" wrapText="1"/>
    </xf>
    <xf numFmtId="0" fontId="0" fillId="0" borderId="0" xfId="0" applyAlignment="1">
      <alignment vertical="center"/>
    </xf>
    <xf numFmtId="2" fontId="0" fillId="2" borderId="10" xfId="0" applyNumberFormat="1" applyFont="1" applyFill="1" applyBorder="1" applyAlignment="1"/>
    <xf numFmtId="2" fontId="0" fillId="0" borderId="0" xfId="0" applyNumberFormat="1" applyFont="1" applyBorder="1" applyAlignment="1"/>
    <xf numFmtId="2" fontId="0" fillId="0" borderId="0" xfId="0" applyNumberFormat="1" applyAlignment="1"/>
    <xf numFmtId="2" fontId="0" fillId="0" borderId="11" xfId="0" applyNumberFormat="1" applyBorder="1" applyAlignment="1"/>
    <xf numFmtId="2" fontId="0" fillId="0" borderId="0" xfId="0" applyNumberFormat="1" applyBorder="1" applyAlignment="1"/>
    <xf numFmtId="0" fontId="0" fillId="0" borderId="11" xfId="0" applyBorder="1" applyAlignment="1"/>
    <xf numFmtId="0" fontId="0" fillId="2" borderId="2" xfId="0" applyFill="1" applyBorder="1" applyAlignment="1">
      <alignment vertical="top" wrapText="1"/>
    </xf>
    <xf numFmtId="0" fontId="0" fillId="2" borderId="2" xfId="0" applyFill="1" applyBorder="1" applyAlignment="1">
      <alignment wrapText="1"/>
    </xf>
    <xf numFmtId="0" fontId="0" fillId="0" borderId="3" xfId="0" applyBorder="1" applyAlignment="1">
      <alignment wrapText="1"/>
    </xf>
    <xf numFmtId="0" fontId="0" fillId="0" borderId="4" xfId="0" applyBorder="1" applyAlignment="1">
      <alignment wrapText="1"/>
    </xf>
  </cellXfs>
  <cellStyles count="2">
    <cellStyle name="Commentaire"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tabSelected="1" zoomScaleNormal="100" workbookViewId="0">
      <selection activeCell="B41" sqref="B41"/>
    </sheetView>
  </sheetViews>
  <sheetFormatPr baseColWidth="10" defaultRowHeight="14.25" customHeight="1" x14ac:dyDescent="0.25"/>
  <cols>
    <col min="1" max="1" width="2.28515625" style="1" customWidth="1"/>
    <col min="2" max="2" width="94" style="1" customWidth="1"/>
    <col min="3" max="3" width="4.140625" style="1" customWidth="1"/>
    <col min="4" max="4" width="18.85546875" style="1" customWidth="1"/>
    <col min="5" max="7" width="11.42578125" style="2"/>
    <col min="8" max="8" width="14.42578125" style="2" customWidth="1"/>
    <col min="9" max="17" width="11.42578125" style="2"/>
    <col min="18" max="16384" width="11.42578125" style="1"/>
  </cols>
  <sheetData>
    <row r="1" spans="2:17" ht="15.75" thickBot="1" x14ac:dyDescent="0.3">
      <c r="C1" s="2"/>
    </row>
    <row r="2" spans="2:17" ht="15.75" thickBot="1" x14ac:dyDescent="0.3">
      <c r="B2" s="3" t="s">
        <v>9</v>
      </c>
      <c r="C2" s="4"/>
      <c r="D2" s="98" t="s">
        <v>156</v>
      </c>
      <c r="E2" s="99"/>
      <c r="F2" s="99"/>
      <c r="G2" s="99"/>
      <c r="H2" s="100"/>
      <c r="I2" s="4"/>
      <c r="J2" s="4"/>
      <c r="K2" s="4"/>
      <c r="L2" s="4"/>
      <c r="M2" s="4"/>
      <c r="N2" s="4"/>
      <c r="O2" s="4"/>
      <c r="P2" s="4"/>
      <c r="Q2" s="4"/>
    </row>
    <row r="3" spans="2:17" ht="15.75" thickBot="1" x14ac:dyDescent="0.3"/>
    <row r="4" spans="2:17" ht="14.25" customHeight="1" x14ac:dyDescent="0.25">
      <c r="D4" s="81" t="s">
        <v>6</v>
      </c>
      <c r="E4" s="6" t="s">
        <v>12</v>
      </c>
      <c r="F4" s="6"/>
      <c r="G4" s="6"/>
      <c r="H4" s="7"/>
    </row>
    <row r="5" spans="2:17" ht="15" x14ac:dyDescent="0.25">
      <c r="B5" s="5" t="s">
        <v>10</v>
      </c>
      <c r="D5" s="82" t="s">
        <v>7</v>
      </c>
      <c r="E5" s="2" t="s">
        <v>11</v>
      </c>
      <c r="H5" s="8"/>
    </row>
    <row r="6" spans="2:17" ht="15.75" thickBot="1" x14ac:dyDescent="0.3">
      <c r="B6" s="5"/>
      <c r="D6" s="83" t="s">
        <v>8</v>
      </c>
      <c r="E6" s="9" t="s">
        <v>155</v>
      </c>
      <c r="F6" s="9"/>
      <c r="G6" s="9"/>
      <c r="H6" s="10"/>
    </row>
    <row r="7" spans="2:17" ht="15.75" thickBot="1" x14ac:dyDescent="0.3">
      <c r="B7" s="5"/>
    </row>
    <row r="8" spans="2:17" ht="30.75" thickBot="1" x14ac:dyDescent="0.3">
      <c r="B8" s="43" t="s">
        <v>137</v>
      </c>
    </row>
    <row r="9" spans="2:17" ht="15.75" thickBot="1" x14ac:dyDescent="0.3">
      <c r="B9" s="5"/>
    </row>
    <row r="10" spans="2:17" ht="15" customHeight="1" thickBot="1" x14ac:dyDescent="0.3">
      <c r="B10" s="44" t="s">
        <v>142</v>
      </c>
      <c r="D10" s="95" t="s">
        <v>15</v>
      </c>
      <c r="E10" s="96"/>
      <c r="F10" s="96"/>
      <c r="G10" s="96"/>
      <c r="H10" s="97"/>
    </row>
    <row r="11" spans="2:17" ht="15" x14ac:dyDescent="0.25">
      <c r="B11" s="101" t="s">
        <v>148</v>
      </c>
    </row>
    <row r="12" spans="2:17" ht="15" x14ac:dyDescent="0.25">
      <c r="B12" s="102"/>
      <c r="D12" s="1" t="s">
        <v>143</v>
      </c>
    </row>
    <row r="13" spans="2:17" ht="15" customHeight="1" x14ac:dyDescent="0.25">
      <c r="B13" s="102"/>
    </row>
    <row r="14" spans="2:17" ht="15" x14ac:dyDescent="0.25">
      <c r="B14" s="102"/>
    </row>
    <row r="15" spans="2:17" ht="15.75" thickBot="1" x14ac:dyDescent="0.3">
      <c r="B15" s="39"/>
    </row>
    <row r="16" spans="2:17" ht="15.75" thickBot="1" x14ac:dyDescent="0.3">
      <c r="B16" s="92" t="s">
        <v>149</v>
      </c>
      <c r="D16" s="98" t="s">
        <v>138</v>
      </c>
      <c r="E16" s="103"/>
      <c r="F16" s="103"/>
      <c r="G16" s="103"/>
      <c r="H16" s="104"/>
    </row>
    <row r="17" spans="2:8" ht="15" x14ac:dyDescent="0.25">
      <c r="B17" s="93"/>
    </row>
    <row r="18" spans="2:8" ht="15" x14ac:dyDescent="0.25">
      <c r="B18" s="93"/>
    </row>
    <row r="19" spans="2:8" ht="15" x14ac:dyDescent="0.25">
      <c r="B19" s="39"/>
      <c r="D19" s="105" t="s">
        <v>139</v>
      </c>
      <c r="E19" s="106"/>
      <c r="F19" s="106"/>
      <c r="G19" s="106"/>
      <c r="H19" s="106"/>
    </row>
    <row r="20" spans="2:8" ht="15" x14ac:dyDescent="0.25">
      <c r="B20" s="92" t="s">
        <v>152</v>
      </c>
      <c r="D20" s="107"/>
      <c r="E20" s="107"/>
      <c r="F20" s="107"/>
      <c r="G20" s="107"/>
      <c r="H20" s="107"/>
    </row>
    <row r="21" spans="2:8" ht="15" x14ac:dyDescent="0.25">
      <c r="B21" s="93"/>
      <c r="D21" s="107"/>
      <c r="E21" s="107"/>
      <c r="F21" s="107"/>
      <c r="G21" s="107"/>
      <c r="H21" s="107"/>
    </row>
    <row r="22" spans="2:8" ht="15" x14ac:dyDescent="0.25">
      <c r="B22" s="93"/>
      <c r="D22" s="107"/>
      <c r="E22" s="107"/>
      <c r="F22" s="107"/>
      <c r="G22" s="107"/>
      <c r="H22" s="107"/>
    </row>
    <row r="23" spans="2:8" ht="15" x14ac:dyDescent="0.25">
      <c r="B23" s="39"/>
      <c r="D23" s="107"/>
      <c r="E23" s="107"/>
      <c r="F23" s="107"/>
      <c r="G23" s="107"/>
      <c r="H23" s="107"/>
    </row>
    <row r="24" spans="2:8" ht="15" x14ac:dyDescent="0.25">
      <c r="B24" s="92" t="s">
        <v>153</v>
      </c>
    </row>
    <row r="25" spans="2:8" ht="15" x14ac:dyDescent="0.25">
      <c r="B25" s="93"/>
    </row>
    <row r="26" spans="2:8" ht="15" x14ac:dyDescent="0.25">
      <c r="B26" s="93"/>
    </row>
    <row r="27" spans="2:8" ht="14.25" customHeight="1" x14ac:dyDescent="0.25">
      <c r="B27" s="92" t="s">
        <v>150</v>
      </c>
    </row>
    <row r="28" spans="2:8" ht="14.25" customHeight="1" x14ac:dyDescent="0.25">
      <c r="B28" s="93"/>
    </row>
    <row r="29" spans="2:8" ht="14.25" customHeight="1" x14ac:dyDescent="0.25">
      <c r="B29" s="93"/>
    </row>
    <row r="30" spans="2:8" ht="14.25" customHeight="1" x14ac:dyDescent="0.25">
      <c r="B30" s="39"/>
    </row>
    <row r="31" spans="2:8" ht="14.25" customHeight="1" x14ac:dyDescent="0.25">
      <c r="B31" s="92" t="s">
        <v>151</v>
      </c>
    </row>
    <row r="32" spans="2:8" ht="14.25" customHeight="1" x14ac:dyDescent="0.25">
      <c r="B32" s="93"/>
    </row>
    <row r="33" spans="2:2" ht="14.25" customHeight="1" thickBot="1" x14ac:dyDescent="0.3">
      <c r="B33" s="94"/>
    </row>
  </sheetData>
  <mergeCells count="10">
    <mergeCell ref="B31:B33"/>
    <mergeCell ref="D10:H10"/>
    <mergeCell ref="D2:H2"/>
    <mergeCell ref="B11:B14"/>
    <mergeCell ref="B16:B18"/>
    <mergeCell ref="B20:B22"/>
    <mergeCell ref="B27:B29"/>
    <mergeCell ref="B24:B26"/>
    <mergeCell ref="D16:H16"/>
    <mergeCell ref="D19:H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zoomScaleNormal="100" workbookViewId="0">
      <selection activeCell="C16" sqref="C16"/>
    </sheetView>
  </sheetViews>
  <sheetFormatPr baseColWidth="10" defaultRowHeight="15" x14ac:dyDescent="0.25"/>
  <cols>
    <col min="1" max="1" width="4" style="2" customWidth="1"/>
    <col min="2" max="2" width="22" style="2" customWidth="1"/>
    <col min="3" max="3" width="13.28515625" style="2" customWidth="1"/>
    <col min="4" max="4" width="11.42578125" style="2" customWidth="1"/>
    <col min="5" max="5" width="13.28515625" style="2" customWidth="1"/>
    <col min="6" max="6" width="11.5703125" style="2" customWidth="1"/>
    <col min="7" max="8" width="13.28515625" style="2" customWidth="1"/>
    <col min="9" max="9" width="11.42578125" style="1"/>
    <col min="10" max="16384" width="11.42578125" style="2"/>
  </cols>
  <sheetData>
    <row r="1" spans="2:11" ht="15.75" thickBot="1" x14ac:dyDescent="0.3"/>
    <row r="2" spans="2:11" s="48" customFormat="1" x14ac:dyDescent="0.25">
      <c r="B2" s="45"/>
      <c r="C2" s="46"/>
      <c r="D2" s="46"/>
      <c r="E2" s="46"/>
      <c r="F2" s="46"/>
      <c r="G2" s="46"/>
      <c r="H2" s="46"/>
      <c r="I2" s="46"/>
      <c r="J2" s="46"/>
      <c r="K2" s="47"/>
    </row>
    <row r="3" spans="2:11" s="48" customFormat="1" x14ac:dyDescent="0.25">
      <c r="B3" s="49" t="s">
        <v>144</v>
      </c>
      <c r="C3" s="50"/>
      <c r="D3" s="50"/>
      <c r="E3" s="50"/>
      <c r="F3" s="50"/>
      <c r="G3" s="50"/>
      <c r="H3" s="50"/>
      <c r="K3" s="51"/>
    </row>
    <row r="4" spans="2:11" s="48" customFormat="1" ht="15.75" thickBot="1" x14ac:dyDescent="0.3">
      <c r="B4" s="52"/>
      <c r="C4" s="53"/>
      <c r="D4" s="53"/>
      <c r="E4" s="53"/>
      <c r="F4" s="53"/>
      <c r="G4" s="53"/>
      <c r="H4" s="53"/>
      <c r="I4" s="53"/>
      <c r="J4" s="53"/>
      <c r="K4" s="54"/>
    </row>
    <row r="5" spans="2:11" x14ac:dyDescent="0.25">
      <c r="E5" s="13"/>
    </row>
    <row r="6" spans="2:11" ht="15.75" thickBot="1" x14ac:dyDescent="0.3">
      <c r="F6" s="40"/>
    </row>
    <row r="7" spans="2:11" ht="15.75" thickBot="1" x14ac:dyDescent="0.3">
      <c r="B7" s="61" t="s">
        <v>132</v>
      </c>
      <c r="C7" s="84" t="s">
        <v>5</v>
      </c>
      <c r="D7" s="84" t="s">
        <v>0</v>
      </c>
      <c r="E7" s="84" t="s">
        <v>135</v>
      </c>
      <c r="F7" s="84" t="s">
        <v>1</v>
      </c>
      <c r="G7" s="84" t="s">
        <v>2</v>
      </c>
      <c r="H7" s="84" t="s">
        <v>3</v>
      </c>
      <c r="I7" s="84" t="s">
        <v>136</v>
      </c>
      <c r="J7" s="85" t="s">
        <v>4</v>
      </c>
    </row>
    <row r="8" spans="2:11" x14ac:dyDescent="0.25">
      <c r="B8" s="59" t="s">
        <v>6</v>
      </c>
      <c r="C8" s="90">
        <v>527261</v>
      </c>
      <c r="D8" s="86">
        <v>2.0579668348954576</v>
      </c>
      <c r="E8" s="86">
        <v>23.666618601297763</v>
      </c>
      <c r="F8" s="86">
        <v>431.64825378514774</v>
      </c>
      <c r="G8" s="86">
        <v>847.36784426820464</v>
      </c>
      <c r="H8" s="86">
        <v>108.96934390771449</v>
      </c>
      <c r="I8" s="86">
        <v>1849.5565335255947</v>
      </c>
      <c r="J8" s="87">
        <v>37326.795351117522</v>
      </c>
    </row>
    <row r="9" spans="2:11" x14ac:dyDescent="0.25">
      <c r="B9" s="59" t="s">
        <v>7</v>
      </c>
      <c r="C9" s="90">
        <v>527261</v>
      </c>
      <c r="D9" s="86">
        <v>0</v>
      </c>
      <c r="E9" s="86">
        <v>16.566633020908434</v>
      </c>
      <c r="F9" s="86">
        <v>148.80129199711607</v>
      </c>
      <c r="G9" s="86">
        <v>202.82292141312183</v>
      </c>
      <c r="H9" s="86">
        <v>74.78651478010093</v>
      </c>
      <c r="I9" s="86">
        <v>480.41177793799562</v>
      </c>
      <c r="J9" s="87">
        <v>10211.168392213409</v>
      </c>
    </row>
    <row r="10" spans="2:11" ht="15.75" thickBot="1" x14ac:dyDescent="0.3">
      <c r="B10" s="60" t="s">
        <v>8</v>
      </c>
      <c r="C10" s="91">
        <v>527261</v>
      </c>
      <c r="D10" s="88">
        <v>2.0579668348954576</v>
      </c>
      <c r="E10" s="88">
        <v>7.0999855803893297</v>
      </c>
      <c r="F10" s="88">
        <v>282.84696178803165</v>
      </c>
      <c r="G10" s="88">
        <v>673.10950252343173</v>
      </c>
      <c r="H10" s="88">
        <v>34.182829127613559</v>
      </c>
      <c r="I10" s="88">
        <v>1369.1447555875991</v>
      </c>
      <c r="J10" s="89">
        <v>27115.626958904111</v>
      </c>
    </row>
  </sheetData>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activeCell="C33" sqref="C33"/>
    </sheetView>
  </sheetViews>
  <sheetFormatPr baseColWidth="10" defaultColWidth="9.140625" defaultRowHeight="15" x14ac:dyDescent="0.25"/>
  <cols>
    <col min="1" max="1" width="2.7109375" style="11" customWidth="1"/>
    <col min="2" max="2" width="19.7109375" style="11" customWidth="1"/>
    <col min="3" max="3" width="18.85546875" style="11" bestFit="1" customWidth="1"/>
    <col min="4" max="10" width="12" style="11" customWidth="1"/>
    <col min="11" max="11" width="13.85546875" style="1" customWidth="1"/>
    <col min="12" max="12" width="12" style="11" customWidth="1"/>
    <col min="13" max="16384" width="9.140625" style="11"/>
  </cols>
  <sheetData>
    <row r="1" spans="1:12" ht="15.75" thickBot="1" x14ac:dyDescent="0.3"/>
    <row r="2" spans="1:12" s="62" customFormat="1" ht="15" customHeight="1" x14ac:dyDescent="0.25">
      <c r="A2" s="63"/>
      <c r="B2" s="45"/>
      <c r="C2" s="46"/>
      <c r="D2" s="46"/>
      <c r="E2" s="46"/>
      <c r="F2" s="46"/>
      <c r="G2" s="46"/>
      <c r="H2" s="46"/>
      <c r="I2" s="69"/>
      <c r="J2" s="65"/>
      <c r="K2" s="66"/>
      <c r="L2" s="64"/>
    </row>
    <row r="3" spans="1:12" s="62" customFormat="1" ht="15" customHeight="1" x14ac:dyDescent="0.25">
      <c r="A3" s="63"/>
      <c r="B3" s="108" t="s">
        <v>140</v>
      </c>
      <c r="C3" s="109"/>
      <c r="D3" s="109"/>
      <c r="E3" s="109"/>
      <c r="F3" s="109"/>
      <c r="G3" s="109"/>
      <c r="H3" s="109"/>
      <c r="I3" s="109"/>
      <c r="J3" s="110"/>
      <c r="K3" s="111"/>
      <c r="L3" s="64"/>
    </row>
    <row r="4" spans="1:12" s="62" customFormat="1" ht="15" customHeight="1" thickBot="1" x14ac:dyDescent="0.3">
      <c r="A4" s="63"/>
      <c r="B4" s="52"/>
      <c r="C4" s="53"/>
      <c r="D4" s="53"/>
      <c r="E4" s="53"/>
      <c r="F4" s="53"/>
      <c r="G4" s="53"/>
      <c r="H4" s="53"/>
      <c r="I4" s="70"/>
      <c r="J4" s="67"/>
      <c r="K4" s="68"/>
      <c r="L4" s="64"/>
    </row>
    <row r="5" spans="1:12" x14ac:dyDescent="0.25">
      <c r="E5" s="13"/>
    </row>
    <row r="6" spans="1:12" ht="15.75" thickBot="1" x14ac:dyDescent="0.3"/>
    <row r="7" spans="1:12" ht="15.75" thickBot="1" x14ac:dyDescent="0.3">
      <c r="B7" s="17" t="s">
        <v>129</v>
      </c>
      <c r="C7" s="27" t="s">
        <v>132</v>
      </c>
      <c r="D7" s="18" t="s">
        <v>5</v>
      </c>
      <c r="E7" s="18" t="s">
        <v>0</v>
      </c>
      <c r="F7" s="18" t="s">
        <v>135</v>
      </c>
      <c r="G7" s="18" t="s">
        <v>1</v>
      </c>
      <c r="H7" s="18" t="s">
        <v>2</v>
      </c>
      <c r="I7" s="18" t="s">
        <v>3</v>
      </c>
      <c r="J7" s="18" t="s">
        <v>136</v>
      </c>
      <c r="K7" s="19" t="s">
        <v>4</v>
      </c>
      <c r="L7" s="1"/>
    </row>
    <row r="8" spans="1:12" x14ac:dyDescent="0.25">
      <c r="B8" s="20" t="s">
        <v>117</v>
      </c>
      <c r="C8" s="28" t="s">
        <v>6</v>
      </c>
      <c r="D8" s="21">
        <v>365314</v>
      </c>
      <c r="E8" s="29">
        <v>6.6</v>
      </c>
      <c r="F8" s="29">
        <v>28.92</v>
      </c>
      <c r="G8" s="29">
        <v>127.23</v>
      </c>
      <c r="H8" s="29">
        <v>176.31</v>
      </c>
      <c r="I8" s="29">
        <v>63.6</v>
      </c>
      <c r="J8" s="29">
        <v>413.88</v>
      </c>
      <c r="K8" s="23">
        <v>12142</v>
      </c>
      <c r="L8" s="1"/>
    </row>
    <row r="9" spans="1:12" x14ac:dyDescent="0.25">
      <c r="B9" s="20" t="s">
        <v>117</v>
      </c>
      <c r="C9" s="28" t="s">
        <v>7</v>
      </c>
      <c r="D9" s="21">
        <v>365314</v>
      </c>
      <c r="E9" s="29">
        <v>0</v>
      </c>
      <c r="F9" s="29">
        <v>20.239999999999998</v>
      </c>
      <c r="G9" s="29">
        <v>81.97</v>
      </c>
      <c r="H9" s="29">
        <v>91.99</v>
      </c>
      <c r="I9" s="29">
        <v>47.32</v>
      </c>
      <c r="J9" s="29">
        <v>248.22</v>
      </c>
      <c r="K9" s="23">
        <v>4314.88</v>
      </c>
      <c r="L9" s="1"/>
    </row>
    <row r="10" spans="1:12" x14ac:dyDescent="0.25">
      <c r="B10" s="20" t="s">
        <v>117</v>
      </c>
      <c r="C10" s="28" t="s">
        <v>8</v>
      </c>
      <c r="D10" s="21">
        <v>365314</v>
      </c>
      <c r="E10" s="29">
        <v>0</v>
      </c>
      <c r="F10" s="29">
        <v>4.34</v>
      </c>
      <c r="G10" s="29">
        <v>45.26</v>
      </c>
      <c r="H10" s="29">
        <v>110.66</v>
      </c>
      <c r="I10" s="29">
        <v>19.079999999999998</v>
      </c>
      <c r="J10" s="29">
        <v>135.12</v>
      </c>
      <c r="K10" s="23">
        <v>7827.12</v>
      </c>
      <c r="L10" s="1"/>
    </row>
    <row r="11" spans="1:12" x14ac:dyDescent="0.25">
      <c r="B11" s="20" t="s">
        <v>119</v>
      </c>
      <c r="C11" s="28" t="s">
        <v>6</v>
      </c>
      <c r="D11" s="21">
        <v>262593</v>
      </c>
      <c r="E11" s="29">
        <v>2</v>
      </c>
      <c r="F11" s="29">
        <v>7.98</v>
      </c>
      <c r="G11" s="29">
        <v>28.42</v>
      </c>
      <c r="H11" s="29">
        <v>23.54</v>
      </c>
      <c r="I11" s="29">
        <v>20</v>
      </c>
      <c r="J11" s="29">
        <v>72.989999999999995</v>
      </c>
      <c r="K11" s="23">
        <v>1496.92</v>
      </c>
      <c r="L11" s="1"/>
    </row>
    <row r="12" spans="1:12" x14ac:dyDescent="0.25">
      <c r="B12" s="20" t="s">
        <v>119</v>
      </c>
      <c r="C12" s="28" t="s">
        <v>7</v>
      </c>
      <c r="D12" s="21">
        <v>262593</v>
      </c>
      <c r="E12" s="29">
        <v>0</v>
      </c>
      <c r="F12" s="29">
        <v>5.59</v>
      </c>
      <c r="G12" s="29">
        <v>20.62</v>
      </c>
      <c r="H12" s="29">
        <v>17.2</v>
      </c>
      <c r="I12" s="29">
        <v>14</v>
      </c>
      <c r="J12" s="29">
        <v>54</v>
      </c>
      <c r="K12" s="23">
        <v>361.64</v>
      </c>
      <c r="L12" s="1"/>
    </row>
    <row r="13" spans="1:12" x14ac:dyDescent="0.25">
      <c r="B13" s="20" t="s">
        <v>119</v>
      </c>
      <c r="C13" s="28" t="s">
        <v>8</v>
      </c>
      <c r="D13" s="21">
        <v>262593</v>
      </c>
      <c r="E13" s="29">
        <v>0</v>
      </c>
      <c r="F13" s="29">
        <v>0</v>
      </c>
      <c r="G13" s="29">
        <v>7.79</v>
      </c>
      <c r="H13" s="29">
        <v>8.9600000000000009</v>
      </c>
      <c r="I13" s="29">
        <v>6</v>
      </c>
      <c r="J13" s="29">
        <v>20.7</v>
      </c>
      <c r="K13" s="23">
        <v>1457.81</v>
      </c>
      <c r="L13" s="1"/>
    </row>
    <row r="14" spans="1:12" x14ac:dyDescent="0.25">
      <c r="B14" s="20" t="s">
        <v>120</v>
      </c>
      <c r="C14" s="28" t="s">
        <v>6</v>
      </c>
      <c r="D14" s="21">
        <v>212115</v>
      </c>
      <c r="E14" s="29">
        <v>2</v>
      </c>
      <c r="F14" s="29">
        <v>23</v>
      </c>
      <c r="G14" s="29">
        <v>30.94</v>
      </c>
      <c r="H14" s="29">
        <v>17.37</v>
      </c>
      <c r="I14" s="29">
        <v>23</v>
      </c>
      <c r="J14" s="29">
        <v>69</v>
      </c>
      <c r="K14" s="23">
        <v>534.85</v>
      </c>
      <c r="L14" s="1"/>
    </row>
    <row r="15" spans="1:12" x14ac:dyDescent="0.25">
      <c r="B15" s="20" t="s">
        <v>120</v>
      </c>
      <c r="C15" s="28" t="s">
        <v>7</v>
      </c>
      <c r="D15" s="21">
        <v>212115</v>
      </c>
      <c r="E15" s="29">
        <v>0</v>
      </c>
      <c r="F15" s="29">
        <v>16.100000000000001</v>
      </c>
      <c r="G15" s="29">
        <v>22.93</v>
      </c>
      <c r="H15" s="29">
        <v>12.73</v>
      </c>
      <c r="I15" s="29">
        <v>16.100000000000001</v>
      </c>
      <c r="J15" s="29">
        <v>48.3</v>
      </c>
      <c r="K15" s="23">
        <v>508.25</v>
      </c>
      <c r="L15" s="1"/>
    </row>
    <row r="16" spans="1:12" x14ac:dyDescent="0.25">
      <c r="B16" s="20" t="s">
        <v>120</v>
      </c>
      <c r="C16" s="28" t="s">
        <v>8</v>
      </c>
      <c r="D16" s="21">
        <v>212115</v>
      </c>
      <c r="E16" s="29">
        <v>0</v>
      </c>
      <c r="F16" s="29">
        <v>0</v>
      </c>
      <c r="G16" s="29">
        <v>8.01</v>
      </c>
      <c r="H16" s="29">
        <v>8.23</v>
      </c>
      <c r="I16" s="29">
        <v>6.9</v>
      </c>
      <c r="J16" s="29">
        <v>20.7</v>
      </c>
      <c r="K16" s="23">
        <v>412.96</v>
      </c>
      <c r="L16" s="1"/>
    </row>
    <row r="17" spans="2:12" x14ac:dyDescent="0.25">
      <c r="B17" s="20" t="s">
        <v>121</v>
      </c>
      <c r="C17" s="28" t="s">
        <v>6</v>
      </c>
      <c r="D17" s="21">
        <v>107772</v>
      </c>
      <c r="E17" s="29">
        <v>7.98</v>
      </c>
      <c r="F17" s="29">
        <v>85</v>
      </c>
      <c r="G17" s="29">
        <v>1135.6099999999999</v>
      </c>
      <c r="H17" s="29">
        <v>1288.76</v>
      </c>
      <c r="I17" s="29">
        <v>735</v>
      </c>
      <c r="J17" s="29">
        <v>3380</v>
      </c>
      <c r="K17" s="23">
        <v>35975.410000000003</v>
      </c>
      <c r="L17" s="1"/>
    </row>
    <row r="18" spans="2:12" x14ac:dyDescent="0.25">
      <c r="B18" s="20" t="s">
        <v>121</v>
      </c>
      <c r="C18" s="28" t="s">
        <v>7</v>
      </c>
      <c r="D18" s="21">
        <v>107772</v>
      </c>
      <c r="E18" s="29">
        <v>0</v>
      </c>
      <c r="F18" s="29">
        <v>15.05</v>
      </c>
      <c r="G18" s="29">
        <v>212.27</v>
      </c>
      <c r="H18" s="29">
        <v>231.75</v>
      </c>
      <c r="I18" s="29">
        <v>154</v>
      </c>
      <c r="J18" s="29">
        <v>609</v>
      </c>
      <c r="K18" s="23">
        <v>9713.5499999999993</v>
      </c>
      <c r="L18" s="1"/>
    </row>
    <row r="19" spans="2:12" x14ac:dyDescent="0.25">
      <c r="B19" s="20" t="s">
        <v>121</v>
      </c>
      <c r="C19" s="28" t="s">
        <v>8</v>
      </c>
      <c r="D19" s="21">
        <v>107772</v>
      </c>
      <c r="E19" s="29">
        <v>0</v>
      </c>
      <c r="F19" s="29">
        <v>0</v>
      </c>
      <c r="G19" s="29">
        <v>923.33</v>
      </c>
      <c r="H19" s="29">
        <v>1085.8399999999999</v>
      </c>
      <c r="I19" s="29">
        <v>581</v>
      </c>
      <c r="J19" s="29">
        <v>2820</v>
      </c>
      <c r="K19" s="23">
        <v>26685</v>
      </c>
      <c r="L19" s="1"/>
    </row>
    <row r="20" spans="2:12" x14ac:dyDescent="0.25">
      <c r="B20" s="20" t="s">
        <v>116</v>
      </c>
      <c r="C20" s="28" t="s">
        <v>6</v>
      </c>
      <c r="D20" s="21">
        <v>83736</v>
      </c>
      <c r="E20" s="29">
        <v>14.46</v>
      </c>
      <c r="F20" s="29">
        <v>25</v>
      </c>
      <c r="G20" s="29">
        <v>67.56</v>
      </c>
      <c r="H20" s="29">
        <v>109.08</v>
      </c>
      <c r="I20" s="29">
        <v>33.44</v>
      </c>
      <c r="J20" s="29">
        <v>183.92</v>
      </c>
      <c r="K20" s="23">
        <v>9715</v>
      </c>
      <c r="L20" s="1"/>
    </row>
    <row r="21" spans="2:12" x14ac:dyDescent="0.25">
      <c r="B21" s="20" t="s">
        <v>116</v>
      </c>
      <c r="C21" s="28" t="s">
        <v>7</v>
      </c>
      <c r="D21" s="21">
        <v>83736</v>
      </c>
      <c r="E21" s="29">
        <v>0</v>
      </c>
      <c r="F21" s="29">
        <v>17.5</v>
      </c>
      <c r="G21" s="29">
        <v>47.62</v>
      </c>
      <c r="H21" s="29">
        <v>57.89</v>
      </c>
      <c r="I21" s="29">
        <v>26.75</v>
      </c>
      <c r="J21" s="29">
        <v>146.31</v>
      </c>
      <c r="K21" s="23">
        <v>2953.27</v>
      </c>
      <c r="L21" s="1"/>
    </row>
    <row r="22" spans="2:12" x14ac:dyDescent="0.25">
      <c r="B22" s="20" t="s">
        <v>116</v>
      </c>
      <c r="C22" s="28" t="s">
        <v>8</v>
      </c>
      <c r="D22" s="21">
        <v>83736</v>
      </c>
      <c r="E22" s="29">
        <v>0</v>
      </c>
      <c r="F22" s="29">
        <v>0</v>
      </c>
      <c r="G22" s="29">
        <v>19.95</v>
      </c>
      <c r="H22" s="29">
        <v>85.9</v>
      </c>
      <c r="I22" s="29">
        <v>10.029999999999999</v>
      </c>
      <c r="J22" s="29">
        <v>40.130000000000003</v>
      </c>
      <c r="K22" s="23">
        <v>6761.73</v>
      </c>
      <c r="L22" s="1"/>
    </row>
    <row r="23" spans="2:12" x14ac:dyDescent="0.25">
      <c r="B23" s="20" t="s">
        <v>122</v>
      </c>
      <c r="C23" s="28" t="s">
        <v>6</v>
      </c>
      <c r="D23" s="21">
        <v>42549</v>
      </c>
      <c r="E23" s="29">
        <v>10.75</v>
      </c>
      <c r="F23" s="29">
        <v>45</v>
      </c>
      <c r="G23" s="29">
        <v>761</v>
      </c>
      <c r="H23" s="29">
        <v>520.80999999999995</v>
      </c>
      <c r="I23" s="29">
        <v>690</v>
      </c>
      <c r="J23" s="29">
        <v>1692</v>
      </c>
      <c r="K23" s="23">
        <v>4200</v>
      </c>
      <c r="L23" s="1"/>
    </row>
    <row r="24" spans="2:12" x14ac:dyDescent="0.25">
      <c r="B24" s="20" t="s">
        <v>122</v>
      </c>
      <c r="C24" s="28" t="s">
        <v>7</v>
      </c>
      <c r="D24" s="21">
        <v>42549</v>
      </c>
      <c r="E24" s="29">
        <v>0</v>
      </c>
      <c r="F24" s="29">
        <v>30.1</v>
      </c>
      <c r="G24" s="29">
        <v>211.22</v>
      </c>
      <c r="H24" s="29">
        <v>126.06</v>
      </c>
      <c r="I24" s="29">
        <v>193.5</v>
      </c>
      <c r="J24" s="29">
        <v>387</v>
      </c>
      <c r="K24" s="23">
        <v>967.5</v>
      </c>
      <c r="L24" s="1"/>
    </row>
    <row r="25" spans="2:12" x14ac:dyDescent="0.25">
      <c r="B25" s="20" t="s">
        <v>122</v>
      </c>
      <c r="C25" s="28" t="s">
        <v>8</v>
      </c>
      <c r="D25" s="21">
        <v>42549</v>
      </c>
      <c r="E25" s="29">
        <v>0</v>
      </c>
      <c r="F25" s="29">
        <v>12.9</v>
      </c>
      <c r="G25" s="29">
        <v>549.78</v>
      </c>
      <c r="H25" s="29">
        <v>409.83</v>
      </c>
      <c r="I25" s="29">
        <v>492.4</v>
      </c>
      <c r="J25" s="29">
        <v>1302.9000000000001</v>
      </c>
      <c r="K25" s="23">
        <v>3619.5</v>
      </c>
      <c r="L25" s="1"/>
    </row>
    <row r="26" spans="2:12" x14ac:dyDescent="0.25">
      <c r="B26" s="20" t="s">
        <v>115</v>
      </c>
      <c r="C26" s="28" t="s">
        <v>6</v>
      </c>
      <c r="D26" s="21">
        <v>3640</v>
      </c>
      <c r="E26" s="29">
        <v>11.65</v>
      </c>
      <c r="F26" s="29">
        <v>23.3</v>
      </c>
      <c r="G26" s="29">
        <v>58.28</v>
      </c>
      <c r="H26" s="29">
        <v>77.67</v>
      </c>
      <c r="I26" s="29">
        <v>46.89</v>
      </c>
      <c r="J26" s="29">
        <v>132</v>
      </c>
      <c r="K26" s="23">
        <v>4112</v>
      </c>
      <c r="L26" s="1"/>
    </row>
    <row r="27" spans="2:12" x14ac:dyDescent="0.25">
      <c r="B27" s="20" t="s">
        <v>115</v>
      </c>
      <c r="C27" s="28" t="s">
        <v>7</v>
      </c>
      <c r="D27" s="21">
        <v>3640</v>
      </c>
      <c r="E27" s="29">
        <v>0</v>
      </c>
      <c r="F27" s="29">
        <v>16.309999999999999</v>
      </c>
      <c r="G27" s="29">
        <v>40.67</v>
      </c>
      <c r="H27" s="29">
        <v>29.71</v>
      </c>
      <c r="I27" s="29">
        <v>32.82</v>
      </c>
      <c r="J27" s="29">
        <v>93.78</v>
      </c>
      <c r="K27" s="23">
        <v>512.6</v>
      </c>
      <c r="L27" s="1"/>
    </row>
    <row r="28" spans="2:12" x14ac:dyDescent="0.25">
      <c r="B28" s="20" t="s">
        <v>115</v>
      </c>
      <c r="C28" s="28" t="s">
        <v>8</v>
      </c>
      <c r="D28" s="21">
        <v>3640</v>
      </c>
      <c r="E28" s="29">
        <v>0</v>
      </c>
      <c r="F28" s="29">
        <v>0</v>
      </c>
      <c r="G28" s="29">
        <v>17.61</v>
      </c>
      <c r="H28" s="29">
        <v>70.67</v>
      </c>
      <c r="I28" s="29">
        <v>14.07</v>
      </c>
      <c r="J28" s="29">
        <v>43.3</v>
      </c>
      <c r="K28" s="23">
        <v>4084.22</v>
      </c>
      <c r="L28" s="1"/>
    </row>
    <row r="29" spans="2:12" x14ac:dyDescent="0.25">
      <c r="B29" s="20" t="s">
        <v>118</v>
      </c>
      <c r="C29" s="28" t="s">
        <v>6</v>
      </c>
      <c r="D29" s="21">
        <v>1191</v>
      </c>
      <c r="E29" s="29">
        <v>5.0999999999999996</v>
      </c>
      <c r="F29" s="29">
        <v>10.199999999999999</v>
      </c>
      <c r="G29" s="29">
        <v>30.77</v>
      </c>
      <c r="H29" s="29">
        <v>38.18</v>
      </c>
      <c r="I29" s="29">
        <v>22.05</v>
      </c>
      <c r="J29" s="29">
        <v>77.180000000000007</v>
      </c>
      <c r="K29" s="23">
        <v>550</v>
      </c>
      <c r="L29" s="1"/>
    </row>
    <row r="30" spans="2:12" x14ac:dyDescent="0.25">
      <c r="B30" s="20" t="s">
        <v>118</v>
      </c>
      <c r="C30" s="28" t="s">
        <v>7</v>
      </c>
      <c r="D30" s="21">
        <v>1191</v>
      </c>
      <c r="E30" s="29">
        <v>0</v>
      </c>
      <c r="F30" s="29">
        <v>7.14</v>
      </c>
      <c r="G30" s="29">
        <v>20.079999999999998</v>
      </c>
      <c r="H30" s="29">
        <v>20.25</v>
      </c>
      <c r="I30" s="29">
        <v>15.44</v>
      </c>
      <c r="J30" s="29">
        <v>44.1</v>
      </c>
      <c r="K30" s="23">
        <v>275.2</v>
      </c>
      <c r="L30" s="1"/>
    </row>
    <row r="31" spans="2:12" ht="15.75" thickBot="1" x14ac:dyDescent="0.3">
      <c r="B31" s="24" t="s">
        <v>118</v>
      </c>
      <c r="C31" s="30" t="s">
        <v>8</v>
      </c>
      <c r="D31" s="25">
        <v>1191</v>
      </c>
      <c r="E31" s="31">
        <v>0</v>
      </c>
      <c r="F31" s="31">
        <v>0</v>
      </c>
      <c r="G31" s="31">
        <v>10.68</v>
      </c>
      <c r="H31" s="31">
        <v>30.46</v>
      </c>
      <c r="I31" s="31">
        <v>6.61</v>
      </c>
      <c r="J31" s="31">
        <v>22.05</v>
      </c>
      <c r="K31" s="32">
        <v>420.4</v>
      </c>
      <c r="L31" s="1"/>
    </row>
    <row r="32" spans="2:12" x14ac:dyDescent="0.25">
      <c r="E32" s="12"/>
      <c r="F32" s="12"/>
      <c r="G32" s="12"/>
      <c r="H32" s="12"/>
      <c r="I32" s="12"/>
      <c r="J32" s="12"/>
      <c r="L32" s="1"/>
    </row>
    <row r="33" spans="12:12" ht="15" customHeight="1" x14ac:dyDescent="0.25">
      <c r="L33" s="1"/>
    </row>
    <row r="34" spans="12:12" x14ac:dyDescent="0.25">
      <c r="L34" s="1"/>
    </row>
    <row r="35" spans="12:12" x14ac:dyDescent="0.25">
      <c r="L35" s="1"/>
    </row>
    <row r="36" spans="12:12" ht="15" customHeight="1" x14ac:dyDescent="0.25">
      <c r="L36" s="1"/>
    </row>
    <row r="37" spans="12:12" x14ac:dyDescent="0.25">
      <c r="L37" s="1"/>
    </row>
    <row r="38" spans="12:12" x14ac:dyDescent="0.25">
      <c r="L38" s="1"/>
    </row>
    <row r="39" spans="12:12" ht="15" customHeight="1" x14ac:dyDescent="0.25">
      <c r="L39" s="1"/>
    </row>
    <row r="40" spans="12:12" x14ac:dyDescent="0.25">
      <c r="L40" s="1"/>
    </row>
    <row r="41" spans="12:12" x14ac:dyDescent="0.25">
      <c r="L41" s="1"/>
    </row>
    <row r="42" spans="12:12" ht="15" customHeight="1" x14ac:dyDescent="0.25">
      <c r="L42" s="1"/>
    </row>
    <row r="43" spans="12:12" x14ac:dyDescent="0.25">
      <c r="L43" s="1"/>
    </row>
    <row r="44" spans="12:12" x14ac:dyDescent="0.25">
      <c r="L44" s="1"/>
    </row>
    <row r="45" spans="12:12" ht="15" customHeight="1" x14ac:dyDescent="0.25">
      <c r="L45" s="1"/>
    </row>
    <row r="46" spans="12:12" x14ac:dyDescent="0.25">
      <c r="L46" s="1"/>
    </row>
    <row r="47" spans="12:12" x14ac:dyDescent="0.25">
      <c r="L47" s="1"/>
    </row>
    <row r="48" spans="12:12" x14ac:dyDescent="0.25">
      <c r="L48" s="1"/>
    </row>
    <row r="49" spans="12:12" x14ac:dyDescent="0.25">
      <c r="L49" s="1"/>
    </row>
    <row r="50" spans="12:12" x14ac:dyDescent="0.25">
      <c r="L50" s="1"/>
    </row>
    <row r="51" spans="12:12" x14ac:dyDescent="0.25">
      <c r="L51" s="1"/>
    </row>
    <row r="52" spans="12:12" x14ac:dyDescent="0.25">
      <c r="L52" s="1"/>
    </row>
  </sheetData>
  <sortState ref="B4:K27">
    <sortCondition descending="1" ref="D4:D27"/>
  </sortState>
  <mergeCells count="1">
    <mergeCell ref="B3:K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D25" sqref="D25"/>
    </sheetView>
  </sheetViews>
  <sheetFormatPr baseColWidth="10" defaultColWidth="9.140625" defaultRowHeight="15" x14ac:dyDescent="0.25"/>
  <cols>
    <col min="1" max="1" width="2.7109375" style="11" customWidth="1"/>
    <col min="2" max="2" width="18.42578125" style="11" customWidth="1"/>
    <col min="3" max="3" width="18.85546875" style="11" bestFit="1" customWidth="1"/>
    <col min="4" max="10" width="12" style="11" customWidth="1"/>
    <col min="11" max="11" width="10.7109375" style="1" customWidth="1"/>
    <col min="12" max="12" width="12" style="11" customWidth="1"/>
    <col min="13" max="16384" width="9.140625" style="11"/>
  </cols>
  <sheetData>
    <row r="1" spans="1:12" ht="15.75" thickBot="1" x14ac:dyDescent="0.3"/>
    <row r="2" spans="1:12" s="62" customFormat="1" ht="15" customHeight="1" x14ac:dyDescent="0.25">
      <c r="A2" s="63"/>
      <c r="B2" s="45"/>
      <c r="C2" s="46"/>
      <c r="D2" s="46"/>
      <c r="E2" s="46"/>
      <c r="F2" s="46"/>
      <c r="G2" s="46"/>
      <c r="H2" s="46"/>
      <c r="I2" s="69"/>
      <c r="J2" s="65"/>
      <c r="K2" s="65"/>
      <c r="L2" s="71"/>
    </row>
    <row r="3" spans="1:12" s="62" customFormat="1" ht="15" customHeight="1" x14ac:dyDescent="0.25">
      <c r="A3" s="63"/>
      <c r="B3" s="108" t="s">
        <v>140</v>
      </c>
      <c r="C3" s="109"/>
      <c r="D3" s="109"/>
      <c r="E3" s="109"/>
      <c r="F3" s="109"/>
      <c r="G3" s="109"/>
      <c r="H3" s="109"/>
      <c r="I3" s="109"/>
      <c r="J3" s="112"/>
      <c r="K3" s="112"/>
      <c r="L3" s="113"/>
    </row>
    <row r="4" spans="1:12" s="62" customFormat="1" ht="15" customHeight="1" thickBot="1" x14ac:dyDescent="0.3">
      <c r="A4" s="63"/>
      <c r="B4" s="52"/>
      <c r="C4" s="53"/>
      <c r="D4" s="53"/>
      <c r="E4" s="53"/>
      <c r="F4" s="53"/>
      <c r="G4" s="53"/>
      <c r="H4" s="53"/>
      <c r="I4" s="70"/>
      <c r="J4" s="67"/>
      <c r="K4" s="67"/>
      <c r="L4" s="72"/>
    </row>
    <row r="6" spans="1:12" ht="15.75" thickBot="1" x14ac:dyDescent="0.3"/>
    <row r="7" spans="1:12" ht="15.75" thickBot="1" x14ac:dyDescent="0.3">
      <c r="B7" s="15" t="s">
        <v>125</v>
      </c>
      <c r="C7" s="27" t="s">
        <v>132</v>
      </c>
      <c r="D7" s="18" t="s">
        <v>5</v>
      </c>
      <c r="E7" s="18" t="s">
        <v>0</v>
      </c>
      <c r="F7" s="18" t="s">
        <v>135</v>
      </c>
      <c r="G7" s="18" t="s">
        <v>1</v>
      </c>
      <c r="H7" s="18" t="s">
        <v>2</v>
      </c>
      <c r="I7" s="18" t="s">
        <v>3</v>
      </c>
      <c r="J7" s="18" t="s">
        <v>136</v>
      </c>
      <c r="K7" s="19" t="s">
        <v>4</v>
      </c>
      <c r="L7" s="1"/>
    </row>
    <row r="8" spans="1:12" x14ac:dyDescent="0.25">
      <c r="B8" s="33" t="s">
        <v>128</v>
      </c>
      <c r="C8" s="28" t="s">
        <v>6</v>
      </c>
      <c r="D8" s="21">
        <v>476689</v>
      </c>
      <c r="E8" s="29">
        <v>2</v>
      </c>
      <c r="F8" s="29">
        <v>23</v>
      </c>
      <c r="G8" s="29">
        <v>416.97</v>
      </c>
      <c r="H8" s="29">
        <v>831.47</v>
      </c>
      <c r="I8" s="29">
        <v>106.6</v>
      </c>
      <c r="J8" s="29">
        <v>1810.78</v>
      </c>
      <c r="K8" s="23">
        <v>36275.410000000003</v>
      </c>
      <c r="L8" s="1"/>
    </row>
    <row r="9" spans="1:12" ht="15" customHeight="1" x14ac:dyDescent="0.25">
      <c r="B9" s="33" t="s">
        <v>128</v>
      </c>
      <c r="C9" s="28" t="s">
        <v>7</v>
      </c>
      <c r="D9" s="21">
        <v>476689</v>
      </c>
      <c r="E9" s="29">
        <v>0</v>
      </c>
      <c r="F9" s="29">
        <v>16.100000000000001</v>
      </c>
      <c r="G9" s="29">
        <v>141.93</v>
      </c>
      <c r="H9" s="29">
        <v>193.59</v>
      </c>
      <c r="I9" s="29">
        <v>71.89</v>
      </c>
      <c r="J9" s="29">
        <v>465.47</v>
      </c>
      <c r="K9" s="23">
        <v>9923.5499999999993</v>
      </c>
      <c r="L9" s="1"/>
    </row>
    <row r="10" spans="1:12" x14ac:dyDescent="0.25">
      <c r="B10" s="33" t="s">
        <v>128</v>
      </c>
      <c r="C10" s="28" t="s">
        <v>8</v>
      </c>
      <c r="D10" s="21">
        <v>476689</v>
      </c>
      <c r="E10" s="29">
        <v>0</v>
      </c>
      <c r="F10" s="29">
        <v>6.9</v>
      </c>
      <c r="G10" s="29">
        <v>275.05</v>
      </c>
      <c r="H10" s="29">
        <v>664.46</v>
      </c>
      <c r="I10" s="29">
        <v>30.73</v>
      </c>
      <c r="J10" s="29">
        <v>1378.98</v>
      </c>
      <c r="K10" s="23">
        <v>26685</v>
      </c>
      <c r="L10" s="1"/>
    </row>
    <row r="11" spans="1:12" x14ac:dyDescent="0.25">
      <c r="B11" s="33">
        <v>100</v>
      </c>
      <c r="C11" s="28" t="s">
        <v>6</v>
      </c>
      <c r="D11" s="21">
        <v>50572</v>
      </c>
      <c r="E11" s="29">
        <v>7.98</v>
      </c>
      <c r="F11" s="29">
        <v>23</v>
      </c>
      <c r="G11" s="29">
        <v>443.18</v>
      </c>
      <c r="H11" s="29">
        <v>743.79</v>
      </c>
      <c r="I11" s="29">
        <v>93.08</v>
      </c>
      <c r="J11" s="29">
        <v>1698</v>
      </c>
      <c r="K11" s="23">
        <v>15013.71</v>
      </c>
      <c r="L11" s="1"/>
    </row>
    <row r="12" spans="1:12" ht="15" customHeight="1" x14ac:dyDescent="0.25">
      <c r="B12" s="33">
        <v>100</v>
      </c>
      <c r="C12" s="28" t="s">
        <v>7</v>
      </c>
      <c r="D12" s="21">
        <v>50572</v>
      </c>
      <c r="E12" s="29">
        <v>0.32</v>
      </c>
      <c r="F12" s="29">
        <v>23</v>
      </c>
      <c r="G12" s="29">
        <v>169.93</v>
      </c>
      <c r="H12" s="29">
        <v>226.1</v>
      </c>
      <c r="I12" s="29">
        <v>87.42</v>
      </c>
      <c r="J12" s="29">
        <v>483.75</v>
      </c>
      <c r="K12" s="23">
        <v>5513.71</v>
      </c>
      <c r="L12" s="1"/>
    </row>
    <row r="13" spans="1:12" ht="15.75" thickBot="1" x14ac:dyDescent="0.3">
      <c r="B13" s="34">
        <v>100</v>
      </c>
      <c r="C13" s="30" t="s">
        <v>8</v>
      </c>
      <c r="D13" s="25">
        <v>50572</v>
      </c>
      <c r="E13" s="31">
        <v>0</v>
      </c>
      <c r="F13" s="31">
        <v>0</v>
      </c>
      <c r="G13" s="31">
        <v>273.25</v>
      </c>
      <c r="H13" s="31">
        <v>547.54999999999995</v>
      </c>
      <c r="I13" s="31">
        <v>0</v>
      </c>
      <c r="J13" s="31">
        <v>1242</v>
      </c>
      <c r="K13" s="32">
        <v>10981.4</v>
      </c>
      <c r="L13" s="1"/>
    </row>
    <row r="14" spans="1:12" x14ac:dyDescent="0.25">
      <c r="E14" s="12"/>
      <c r="F14" s="12"/>
      <c r="G14" s="12"/>
      <c r="H14" s="12"/>
      <c r="I14" s="12"/>
      <c r="J14" s="12"/>
      <c r="L14" s="1"/>
    </row>
    <row r="15" spans="1:12" ht="15" customHeight="1" x14ac:dyDescent="0.25">
      <c r="L15" s="1"/>
    </row>
    <row r="16" spans="1:12" x14ac:dyDescent="0.25">
      <c r="L16" s="1"/>
    </row>
    <row r="17" spans="12:12" x14ac:dyDescent="0.25">
      <c r="L17" s="1"/>
    </row>
    <row r="18" spans="12:12" ht="15" customHeight="1" x14ac:dyDescent="0.25">
      <c r="L18" s="1"/>
    </row>
    <row r="19" spans="12:12" x14ac:dyDescent="0.25">
      <c r="L19" s="1"/>
    </row>
    <row r="20" spans="12:12" x14ac:dyDescent="0.25">
      <c r="L20" s="1"/>
    </row>
    <row r="21" spans="12:12" ht="15" customHeight="1" x14ac:dyDescent="0.25">
      <c r="L21" s="1"/>
    </row>
    <row r="22" spans="12:12" x14ac:dyDescent="0.25">
      <c r="L22" s="1"/>
    </row>
  </sheetData>
  <sortState ref="B4:K9">
    <sortCondition descending="1" ref="D4:D9"/>
    <sortCondition ref="B4:B9"/>
  </sortState>
  <mergeCells count="1">
    <mergeCell ref="B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F21" sqref="F21"/>
    </sheetView>
  </sheetViews>
  <sheetFormatPr baseColWidth="10" defaultColWidth="9.140625" defaultRowHeight="15" x14ac:dyDescent="0.25"/>
  <cols>
    <col min="1" max="1" width="2.7109375" style="11" customWidth="1"/>
    <col min="2" max="2" width="14.140625" style="11" customWidth="1"/>
    <col min="3" max="3" width="18.85546875" style="11" bestFit="1" customWidth="1"/>
    <col min="4" max="10" width="12" style="11" customWidth="1"/>
    <col min="11" max="11" width="10.7109375" style="1" customWidth="1"/>
    <col min="12" max="12" width="12" style="11" customWidth="1"/>
    <col min="13" max="16384" width="9.140625" style="11"/>
  </cols>
  <sheetData>
    <row r="1" spans="1:12" ht="15.75" thickBot="1" x14ac:dyDescent="0.3"/>
    <row r="2" spans="1:12" s="62" customFormat="1" ht="15" customHeight="1" x14ac:dyDescent="0.25">
      <c r="A2" s="63"/>
      <c r="B2" s="45"/>
      <c r="C2" s="46"/>
      <c r="D2" s="46"/>
      <c r="E2" s="46"/>
      <c r="F2" s="46"/>
      <c r="G2" s="46"/>
      <c r="H2" s="46"/>
      <c r="I2" s="69"/>
      <c r="J2" s="65"/>
      <c r="K2" s="65"/>
      <c r="L2" s="71"/>
    </row>
    <row r="3" spans="1:12" s="62" customFormat="1" ht="15" customHeight="1" x14ac:dyDescent="0.25">
      <c r="A3" s="63"/>
      <c r="B3" s="108" t="s">
        <v>140</v>
      </c>
      <c r="C3" s="109"/>
      <c r="D3" s="109"/>
      <c r="E3" s="109"/>
      <c r="F3" s="109"/>
      <c r="G3" s="109"/>
      <c r="H3" s="109"/>
      <c r="I3" s="109"/>
      <c r="J3" s="112"/>
      <c r="K3" s="112"/>
      <c r="L3" s="113"/>
    </row>
    <row r="4" spans="1:12" s="62" customFormat="1" ht="15" customHeight="1" thickBot="1" x14ac:dyDescent="0.3">
      <c r="A4" s="63"/>
      <c r="B4" s="52"/>
      <c r="C4" s="53"/>
      <c r="D4" s="53"/>
      <c r="E4" s="53"/>
      <c r="F4" s="53"/>
      <c r="G4" s="53"/>
      <c r="H4" s="53"/>
      <c r="I4" s="70"/>
      <c r="J4" s="67"/>
      <c r="K4" s="67"/>
      <c r="L4" s="72"/>
    </row>
    <row r="5" spans="1:12" x14ac:dyDescent="0.25">
      <c r="E5" s="14"/>
    </row>
    <row r="6" spans="1:12" ht="15.75" thickBot="1" x14ac:dyDescent="0.3"/>
    <row r="7" spans="1:12" ht="15.75" thickBot="1" x14ac:dyDescent="0.3">
      <c r="B7" s="17" t="s">
        <v>126</v>
      </c>
      <c r="C7" s="27" t="s">
        <v>132</v>
      </c>
      <c r="D7" s="18" t="s">
        <v>5</v>
      </c>
      <c r="E7" s="18" t="s">
        <v>0</v>
      </c>
      <c r="F7" s="18" t="s">
        <v>135</v>
      </c>
      <c r="G7" s="18" t="s">
        <v>1</v>
      </c>
      <c r="H7" s="18" t="s">
        <v>2</v>
      </c>
      <c r="I7" s="18" t="s">
        <v>3</v>
      </c>
      <c r="J7" s="18" t="s">
        <v>136</v>
      </c>
      <c r="K7" s="19" t="s">
        <v>4</v>
      </c>
      <c r="L7" s="1"/>
    </row>
    <row r="8" spans="1:12" x14ac:dyDescent="0.25">
      <c r="B8" s="20" t="s">
        <v>108</v>
      </c>
      <c r="C8" s="28" t="s">
        <v>6</v>
      </c>
      <c r="D8" s="21">
        <v>291934</v>
      </c>
      <c r="E8" s="29">
        <v>7.98</v>
      </c>
      <c r="F8" s="29">
        <v>23</v>
      </c>
      <c r="G8" s="29">
        <v>409.62</v>
      </c>
      <c r="H8" s="29">
        <v>805.54</v>
      </c>
      <c r="I8" s="29">
        <v>102.44</v>
      </c>
      <c r="J8" s="29">
        <v>1761.16</v>
      </c>
      <c r="K8" s="23">
        <v>36275.410000000003</v>
      </c>
      <c r="L8" s="1"/>
    </row>
    <row r="9" spans="1:12" ht="15" customHeight="1" x14ac:dyDescent="0.25">
      <c r="B9" s="20" t="s">
        <v>108</v>
      </c>
      <c r="C9" s="28" t="s">
        <v>7</v>
      </c>
      <c r="D9" s="21">
        <v>291934</v>
      </c>
      <c r="E9" s="29">
        <v>0</v>
      </c>
      <c r="F9" s="29">
        <v>16.100000000000001</v>
      </c>
      <c r="G9" s="29">
        <v>141.44999999999999</v>
      </c>
      <c r="H9" s="29">
        <v>191.69</v>
      </c>
      <c r="I9" s="29">
        <v>70.53</v>
      </c>
      <c r="J9" s="29">
        <v>459.17</v>
      </c>
      <c r="K9" s="23">
        <v>9923.5499999999993</v>
      </c>
      <c r="L9" s="1"/>
    </row>
    <row r="10" spans="1:12" x14ac:dyDescent="0.25">
      <c r="B10" s="20" t="s">
        <v>108</v>
      </c>
      <c r="C10" s="28" t="s">
        <v>8</v>
      </c>
      <c r="D10" s="21">
        <v>291934</v>
      </c>
      <c r="E10" s="29">
        <v>0</v>
      </c>
      <c r="F10" s="29">
        <v>0</v>
      </c>
      <c r="G10" s="29">
        <v>268.17</v>
      </c>
      <c r="H10" s="29">
        <v>641.16</v>
      </c>
      <c r="I10" s="29">
        <v>27.76</v>
      </c>
      <c r="J10" s="29">
        <v>1336.95</v>
      </c>
      <c r="K10" s="23">
        <v>26685</v>
      </c>
      <c r="L10" s="1"/>
    </row>
    <row r="11" spans="1:12" x14ac:dyDescent="0.25">
      <c r="B11" s="20" t="s">
        <v>107</v>
      </c>
      <c r="C11" s="28" t="s">
        <v>6</v>
      </c>
      <c r="D11" s="21">
        <v>235327</v>
      </c>
      <c r="E11" s="29">
        <v>2</v>
      </c>
      <c r="F11" s="29">
        <v>23</v>
      </c>
      <c r="G11" s="29">
        <v>431.73</v>
      </c>
      <c r="H11" s="29">
        <v>845.08</v>
      </c>
      <c r="I11" s="29">
        <v>107.8</v>
      </c>
      <c r="J11" s="29">
        <v>1834.34</v>
      </c>
      <c r="K11" s="23">
        <v>23810.92</v>
      </c>
      <c r="L11" s="1"/>
    </row>
    <row r="12" spans="1:12" ht="15" customHeight="1" x14ac:dyDescent="0.25">
      <c r="B12" s="20" t="s">
        <v>107</v>
      </c>
      <c r="C12" s="28" t="s">
        <v>7</v>
      </c>
      <c r="D12" s="21">
        <v>235327</v>
      </c>
      <c r="E12" s="29">
        <v>0</v>
      </c>
      <c r="F12" s="29">
        <v>16.100000000000001</v>
      </c>
      <c r="G12" s="29">
        <v>148.54</v>
      </c>
      <c r="H12" s="29">
        <v>203.56</v>
      </c>
      <c r="I12" s="29">
        <v>74.72</v>
      </c>
      <c r="J12" s="29">
        <v>477.1</v>
      </c>
      <c r="K12" s="23">
        <v>4351.62</v>
      </c>
      <c r="L12" s="1"/>
    </row>
    <row r="13" spans="1:12" ht="15.75" thickBot="1" x14ac:dyDescent="0.3">
      <c r="B13" s="24" t="s">
        <v>107</v>
      </c>
      <c r="C13" s="30" t="s">
        <v>8</v>
      </c>
      <c r="D13" s="25">
        <v>235327</v>
      </c>
      <c r="E13" s="31">
        <v>0</v>
      </c>
      <c r="F13" s="31">
        <v>0</v>
      </c>
      <c r="G13" s="31">
        <v>283.19</v>
      </c>
      <c r="H13" s="31">
        <v>669.83</v>
      </c>
      <c r="I13" s="31">
        <v>30.28</v>
      </c>
      <c r="J13" s="31">
        <v>1389.34</v>
      </c>
      <c r="K13" s="32">
        <v>22503.85</v>
      </c>
      <c r="L13" s="1"/>
    </row>
    <row r="14" spans="1:12" x14ac:dyDescent="0.25">
      <c r="E14" s="12"/>
      <c r="F14" s="12"/>
      <c r="G14" s="12"/>
      <c r="H14" s="12"/>
      <c r="I14" s="12"/>
      <c r="J14" s="12"/>
      <c r="L14" s="1"/>
    </row>
    <row r="15" spans="1:12" ht="15" customHeight="1" x14ac:dyDescent="0.25">
      <c r="L15" s="1"/>
    </row>
    <row r="16" spans="1:12" x14ac:dyDescent="0.25">
      <c r="L16" s="1"/>
    </row>
    <row r="17" spans="12:12" x14ac:dyDescent="0.25">
      <c r="L17" s="1"/>
    </row>
    <row r="18" spans="12:12" ht="15" customHeight="1" x14ac:dyDescent="0.25">
      <c r="L18" s="1"/>
    </row>
    <row r="19" spans="12:12" x14ac:dyDescent="0.25">
      <c r="L19" s="1"/>
    </row>
    <row r="20" spans="12:12" x14ac:dyDescent="0.25">
      <c r="L20" s="1"/>
    </row>
    <row r="21" spans="12:12" ht="15" customHeight="1" x14ac:dyDescent="0.25">
      <c r="L21" s="1"/>
    </row>
    <row r="22" spans="12:12" x14ac:dyDescent="0.25">
      <c r="L22" s="1"/>
    </row>
  </sheetData>
  <sortState ref="B8:K13">
    <sortCondition descending="1" ref="D8:D13"/>
    <sortCondition ref="B8:B13"/>
  </sortState>
  <mergeCells count="1">
    <mergeCell ref="B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C23" sqref="C23"/>
    </sheetView>
  </sheetViews>
  <sheetFormatPr baseColWidth="10" defaultColWidth="9.140625" defaultRowHeight="15" x14ac:dyDescent="0.25"/>
  <cols>
    <col min="1" max="1" width="2.7109375" style="11" customWidth="1"/>
    <col min="2" max="2" width="19.28515625" style="11" bestFit="1" customWidth="1"/>
    <col min="3" max="3" width="18.85546875" style="11" bestFit="1" customWidth="1"/>
    <col min="4" max="10" width="12" style="11" customWidth="1"/>
    <col min="11" max="11" width="10.7109375" style="1" customWidth="1"/>
    <col min="12" max="12" width="12" style="11" customWidth="1"/>
    <col min="13" max="16384" width="9.140625" style="11"/>
  </cols>
  <sheetData>
    <row r="1" spans="1:12" ht="15.75" thickBot="1" x14ac:dyDescent="0.3"/>
    <row r="2" spans="1:12" s="62" customFormat="1" ht="15" customHeight="1" x14ac:dyDescent="0.25">
      <c r="A2" s="63"/>
      <c r="B2" s="45"/>
      <c r="C2" s="46"/>
      <c r="D2" s="46"/>
      <c r="E2" s="46"/>
      <c r="F2" s="46"/>
      <c r="G2" s="46"/>
      <c r="H2" s="46"/>
      <c r="I2" s="69"/>
      <c r="J2" s="65"/>
      <c r="K2" s="65"/>
      <c r="L2" s="71"/>
    </row>
    <row r="3" spans="1:12" s="62" customFormat="1" ht="15" customHeight="1" x14ac:dyDescent="0.25">
      <c r="A3" s="63"/>
      <c r="B3" s="108" t="s">
        <v>140</v>
      </c>
      <c r="C3" s="109"/>
      <c r="D3" s="109"/>
      <c r="E3" s="109"/>
      <c r="F3" s="109"/>
      <c r="G3" s="109"/>
      <c r="H3" s="109"/>
      <c r="I3" s="109"/>
      <c r="J3" s="112"/>
      <c r="K3" s="112"/>
      <c r="L3" s="113"/>
    </row>
    <row r="4" spans="1:12" s="62" customFormat="1" ht="15" customHeight="1" thickBot="1" x14ac:dyDescent="0.3">
      <c r="A4" s="63"/>
      <c r="B4" s="52"/>
      <c r="C4" s="53"/>
      <c r="D4" s="53"/>
      <c r="E4" s="53"/>
      <c r="F4" s="53"/>
      <c r="G4" s="53"/>
      <c r="H4" s="53"/>
      <c r="I4" s="70"/>
      <c r="J4" s="67"/>
      <c r="K4" s="67"/>
      <c r="L4" s="72"/>
    </row>
    <row r="5" spans="1:12" x14ac:dyDescent="0.25">
      <c r="E5" s="13"/>
    </row>
    <row r="6" spans="1:12" ht="15.75" thickBot="1" x14ac:dyDescent="0.3"/>
    <row r="7" spans="1:12" ht="15.75" thickBot="1" x14ac:dyDescent="0.3">
      <c r="B7" s="17" t="s">
        <v>130</v>
      </c>
      <c r="C7" s="27" t="s">
        <v>132</v>
      </c>
      <c r="D7" s="18" t="s">
        <v>5</v>
      </c>
      <c r="E7" s="18" t="s">
        <v>0</v>
      </c>
      <c r="F7" s="18" t="s">
        <v>135</v>
      </c>
      <c r="G7" s="18" t="s">
        <v>1</v>
      </c>
      <c r="H7" s="18" t="s">
        <v>2</v>
      </c>
      <c r="I7" s="18" t="s">
        <v>3</v>
      </c>
      <c r="J7" s="18" t="s">
        <v>136</v>
      </c>
      <c r="K7" s="19" t="s">
        <v>4</v>
      </c>
      <c r="L7" s="1"/>
    </row>
    <row r="8" spans="1:12" x14ac:dyDescent="0.25">
      <c r="B8" s="20" t="s">
        <v>109</v>
      </c>
      <c r="C8" s="28" t="s">
        <v>6</v>
      </c>
      <c r="D8" s="21">
        <v>61156</v>
      </c>
      <c r="E8" s="29">
        <v>7.98</v>
      </c>
      <c r="F8" s="29">
        <v>23</v>
      </c>
      <c r="G8" s="29">
        <v>168.44</v>
      </c>
      <c r="H8" s="29">
        <v>282.67</v>
      </c>
      <c r="I8" s="29">
        <v>53.8</v>
      </c>
      <c r="J8" s="29">
        <v>806.95</v>
      </c>
      <c r="K8" s="23">
        <v>3907.32</v>
      </c>
      <c r="L8" s="1"/>
    </row>
    <row r="9" spans="1:12" ht="15" customHeight="1" x14ac:dyDescent="0.25">
      <c r="B9" s="20" t="s">
        <v>109</v>
      </c>
      <c r="C9" s="28" t="s">
        <v>7</v>
      </c>
      <c r="D9" s="21">
        <v>61156</v>
      </c>
      <c r="E9" s="29">
        <v>0</v>
      </c>
      <c r="F9" s="29">
        <v>16.100000000000001</v>
      </c>
      <c r="G9" s="29">
        <v>82.56</v>
      </c>
      <c r="H9" s="29">
        <v>97.96</v>
      </c>
      <c r="I9" s="29">
        <v>38.68</v>
      </c>
      <c r="J9" s="29">
        <v>290.25</v>
      </c>
      <c r="K9" s="23">
        <v>1093</v>
      </c>
      <c r="L9" s="1"/>
    </row>
    <row r="10" spans="1:12" x14ac:dyDescent="0.25">
      <c r="B10" s="20" t="s">
        <v>109</v>
      </c>
      <c r="C10" s="28" t="s">
        <v>8</v>
      </c>
      <c r="D10" s="21">
        <v>61156</v>
      </c>
      <c r="E10" s="29">
        <v>0</v>
      </c>
      <c r="F10" s="29">
        <v>0</v>
      </c>
      <c r="G10" s="29">
        <v>85.89</v>
      </c>
      <c r="H10" s="29">
        <v>202.28</v>
      </c>
      <c r="I10" s="29">
        <v>13.8</v>
      </c>
      <c r="J10" s="29">
        <v>546.5</v>
      </c>
      <c r="K10" s="23">
        <v>2814.32</v>
      </c>
      <c r="L10" s="1"/>
    </row>
    <row r="11" spans="1:12" x14ac:dyDescent="0.25">
      <c r="B11" s="20" t="s">
        <v>13</v>
      </c>
      <c r="C11" s="28" t="s">
        <v>6</v>
      </c>
      <c r="D11" s="21">
        <v>54819</v>
      </c>
      <c r="E11" s="29">
        <v>7.98</v>
      </c>
      <c r="F11" s="29">
        <v>23</v>
      </c>
      <c r="G11" s="29">
        <v>538.03</v>
      </c>
      <c r="H11" s="29">
        <v>571.26</v>
      </c>
      <c r="I11" s="29">
        <v>307.24</v>
      </c>
      <c r="J11" s="29">
        <v>1636.2</v>
      </c>
      <c r="K11" s="23">
        <v>11097.35</v>
      </c>
      <c r="L11" s="1"/>
    </row>
    <row r="12" spans="1:12" ht="15" customHeight="1" x14ac:dyDescent="0.25">
      <c r="B12" s="20" t="s">
        <v>13</v>
      </c>
      <c r="C12" s="28" t="s">
        <v>7</v>
      </c>
      <c r="D12" s="21">
        <v>54819</v>
      </c>
      <c r="E12" s="29">
        <v>0</v>
      </c>
      <c r="F12" s="29">
        <v>16.100000000000001</v>
      </c>
      <c r="G12" s="29">
        <v>179.29</v>
      </c>
      <c r="H12" s="29">
        <v>151.96</v>
      </c>
      <c r="I12" s="29">
        <v>158.03</v>
      </c>
      <c r="J12" s="29">
        <v>433.2</v>
      </c>
      <c r="K12" s="23">
        <v>2945.46</v>
      </c>
      <c r="L12" s="1"/>
    </row>
    <row r="13" spans="1:12" x14ac:dyDescent="0.25">
      <c r="B13" s="20" t="s">
        <v>13</v>
      </c>
      <c r="C13" s="28" t="s">
        <v>8</v>
      </c>
      <c r="D13" s="21">
        <v>54819</v>
      </c>
      <c r="E13" s="29">
        <v>0</v>
      </c>
      <c r="F13" s="29">
        <v>5.98</v>
      </c>
      <c r="G13" s="29">
        <v>358.75</v>
      </c>
      <c r="H13" s="29">
        <v>435.51</v>
      </c>
      <c r="I13" s="29">
        <v>129.72999999999999</v>
      </c>
      <c r="J13" s="29">
        <v>1213</v>
      </c>
      <c r="K13" s="23">
        <v>8151.89</v>
      </c>
      <c r="L13" s="1"/>
    </row>
    <row r="14" spans="1:12" x14ac:dyDescent="0.25">
      <c r="B14" s="20" t="s">
        <v>110</v>
      </c>
      <c r="C14" s="28" t="s">
        <v>6</v>
      </c>
      <c r="D14" s="21">
        <v>343254</v>
      </c>
      <c r="E14" s="29">
        <v>2</v>
      </c>
      <c r="F14" s="29">
        <v>23</v>
      </c>
      <c r="G14" s="29">
        <v>414.69</v>
      </c>
      <c r="H14" s="29">
        <v>862.45</v>
      </c>
      <c r="I14" s="29">
        <v>102.9</v>
      </c>
      <c r="J14" s="29">
        <v>1863.46</v>
      </c>
      <c r="K14" s="23">
        <v>36275.410000000003</v>
      </c>
      <c r="L14" s="1"/>
    </row>
    <row r="15" spans="1:12" ht="15" customHeight="1" x14ac:dyDescent="0.25">
      <c r="B15" s="20" t="s">
        <v>110</v>
      </c>
      <c r="C15" s="28" t="s">
        <v>7</v>
      </c>
      <c r="D15" s="21">
        <v>343254</v>
      </c>
      <c r="E15" s="29">
        <v>0</v>
      </c>
      <c r="F15" s="29">
        <v>16.100000000000001</v>
      </c>
      <c r="G15" s="29">
        <v>146.24</v>
      </c>
      <c r="H15" s="29">
        <v>209.11</v>
      </c>
      <c r="I15" s="29">
        <v>72.36</v>
      </c>
      <c r="J15" s="29">
        <v>496.7</v>
      </c>
      <c r="K15" s="23">
        <v>9923.5499999999993</v>
      </c>
      <c r="L15" s="1"/>
    </row>
    <row r="16" spans="1:12" x14ac:dyDescent="0.25">
      <c r="B16" s="20" t="s">
        <v>110</v>
      </c>
      <c r="C16" s="28" t="s">
        <v>8</v>
      </c>
      <c r="D16" s="21">
        <v>343254</v>
      </c>
      <c r="E16" s="29">
        <v>0</v>
      </c>
      <c r="F16" s="29">
        <v>5.98</v>
      </c>
      <c r="G16" s="29">
        <v>268.45</v>
      </c>
      <c r="H16" s="29">
        <v>682.42</v>
      </c>
      <c r="I16" s="29">
        <v>27.76</v>
      </c>
      <c r="J16" s="29">
        <v>1401.55</v>
      </c>
      <c r="K16" s="23">
        <v>26685</v>
      </c>
      <c r="L16" s="1"/>
    </row>
    <row r="17" spans="2:12" x14ac:dyDescent="0.25">
      <c r="B17" s="20" t="s">
        <v>14</v>
      </c>
      <c r="C17" s="28" t="s">
        <v>6</v>
      </c>
      <c r="D17" s="21">
        <v>68032</v>
      </c>
      <c r="E17" s="29">
        <v>7.98</v>
      </c>
      <c r="F17" s="29">
        <v>23</v>
      </c>
      <c r="G17" s="29">
        <v>573.85</v>
      </c>
      <c r="H17" s="29">
        <v>1037.3599999999999</v>
      </c>
      <c r="I17" s="29">
        <v>135.4</v>
      </c>
      <c r="J17" s="29">
        <v>2453.16</v>
      </c>
      <c r="K17" s="23">
        <v>19100.64</v>
      </c>
      <c r="L17" s="1"/>
    </row>
    <row r="18" spans="2:12" ht="15" customHeight="1" x14ac:dyDescent="0.25">
      <c r="B18" s="20" t="s">
        <v>14</v>
      </c>
      <c r="C18" s="28" t="s">
        <v>7</v>
      </c>
      <c r="D18" s="21">
        <v>68032</v>
      </c>
      <c r="E18" s="29">
        <v>0</v>
      </c>
      <c r="F18" s="29">
        <v>16.100000000000001</v>
      </c>
      <c r="G18" s="29">
        <v>164.27</v>
      </c>
      <c r="H18" s="29">
        <v>220.05</v>
      </c>
      <c r="I18" s="29">
        <v>84.6</v>
      </c>
      <c r="J18" s="29">
        <v>547.65</v>
      </c>
      <c r="K18" s="23">
        <v>3997.53</v>
      </c>
      <c r="L18" s="1"/>
    </row>
    <row r="19" spans="2:12" ht="15.75" thickBot="1" x14ac:dyDescent="0.3">
      <c r="B19" s="24" t="s">
        <v>14</v>
      </c>
      <c r="C19" s="30" t="s">
        <v>8</v>
      </c>
      <c r="D19" s="25">
        <v>68032</v>
      </c>
      <c r="E19" s="31">
        <v>0</v>
      </c>
      <c r="F19" s="31">
        <v>0</v>
      </c>
      <c r="G19" s="31">
        <v>409.58</v>
      </c>
      <c r="H19" s="31">
        <v>849.13</v>
      </c>
      <c r="I19" s="31">
        <v>42.75</v>
      </c>
      <c r="J19" s="31">
        <v>2044.15</v>
      </c>
      <c r="K19" s="32">
        <v>17114.29</v>
      </c>
      <c r="L19" s="1"/>
    </row>
    <row r="20" spans="2:12" x14ac:dyDescent="0.25">
      <c r="E20" s="12"/>
      <c r="F20" s="12"/>
      <c r="G20" s="12"/>
      <c r="H20" s="12"/>
      <c r="I20" s="12"/>
      <c r="J20" s="12"/>
      <c r="L20" s="1"/>
    </row>
    <row r="21" spans="2:12" ht="15" customHeight="1" x14ac:dyDescent="0.25">
      <c r="L21" s="1"/>
    </row>
    <row r="22" spans="2:12" x14ac:dyDescent="0.25">
      <c r="L22" s="1"/>
    </row>
    <row r="23" spans="2:12" x14ac:dyDescent="0.25">
      <c r="L23" s="1"/>
    </row>
    <row r="24" spans="2:12" ht="15" customHeight="1" x14ac:dyDescent="0.25">
      <c r="L24" s="1"/>
    </row>
    <row r="25" spans="2:12" x14ac:dyDescent="0.25">
      <c r="L25" s="1"/>
    </row>
    <row r="26" spans="2:12" x14ac:dyDescent="0.25">
      <c r="L26" s="1"/>
    </row>
    <row r="27" spans="2:12" ht="15" customHeight="1" x14ac:dyDescent="0.25">
      <c r="L27" s="1"/>
    </row>
    <row r="28" spans="2:12" x14ac:dyDescent="0.25">
      <c r="L28" s="1"/>
    </row>
    <row r="29" spans="2:12" x14ac:dyDescent="0.25">
      <c r="L29" s="1"/>
    </row>
    <row r="30" spans="2:12" ht="15" customHeight="1" x14ac:dyDescent="0.25">
      <c r="L30" s="1"/>
    </row>
    <row r="31" spans="2:12" x14ac:dyDescent="0.25">
      <c r="L31" s="1"/>
    </row>
    <row r="32" spans="2:12" x14ac:dyDescent="0.25">
      <c r="L32" s="1"/>
    </row>
    <row r="33" spans="12:12" ht="15" customHeight="1" x14ac:dyDescent="0.25">
      <c r="L33" s="1"/>
    </row>
    <row r="34" spans="12:12" x14ac:dyDescent="0.25">
      <c r="L34" s="1"/>
    </row>
    <row r="35" spans="12:12" x14ac:dyDescent="0.25">
      <c r="L35" s="1"/>
    </row>
    <row r="36" spans="12:12" ht="15" customHeight="1" x14ac:dyDescent="0.25">
      <c r="L36" s="1"/>
    </row>
    <row r="37" spans="12:12" x14ac:dyDescent="0.25">
      <c r="L37" s="1"/>
    </row>
  </sheetData>
  <mergeCells count="1">
    <mergeCell ref="B3:L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6"/>
  <sheetViews>
    <sheetView zoomScaleNormal="100" workbookViewId="0">
      <selection activeCell="C301" sqref="C301"/>
    </sheetView>
  </sheetViews>
  <sheetFormatPr baseColWidth="10" defaultColWidth="9.140625" defaultRowHeight="15" x14ac:dyDescent="0.25"/>
  <cols>
    <col min="1" max="1" width="2.7109375" style="11" customWidth="1"/>
    <col min="2" max="2" width="17.42578125" style="16" customWidth="1"/>
    <col min="3" max="3" width="28.42578125" style="16" bestFit="1" customWidth="1"/>
    <col min="4" max="4" width="18.85546875" style="11" bestFit="1" customWidth="1"/>
    <col min="5" max="5" width="8.5703125" style="11" bestFit="1" customWidth="1"/>
    <col min="6" max="11" width="11.85546875" style="11" customWidth="1"/>
    <col min="12" max="12" width="11.85546875" style="1" customWidth="1"/>
    <col min="13" max="16384" width="9.140625" style="11"/>
  </cols>
  <sheetData>
    <row r="1" spans="1:12" ht="15.75" thickBot="1" x14ac:dyDescent="0.3">
      <c r="B1" s="11"/>
      <c r="C1" s="11"/>
      <c r="K1" s="1"/>
      <c r="L1" s="11"/>
    </row>
    <row r="2" spans="1:12" s="62" customFormat="1" ht="15" customHeight="1" x14ac:dyDescent="0.25">
      <c r="A2" s="63"/>
      <c r="B2" s="45"/>
      <c r="C2" s="46"/>
      <c r="D2" s="46"/>
      <c r="E2" s="46"/>
      <c r="F2" s="46"/>
      <c r="G2" s="46"/>
      <c r="H2" s="46"/>
      <c r="I2" s="69"/>
      <c r="J2" s="65"/>
      <c r="K2" s="65"/>
      <c r="L2" s="71"/>
    </row>
    <row r="3" spans="1:12" s="62" customFormat="1" ht="15" customHeight="1" x14ac:dyDescent="0.25">
      <c r="A3" s="63"/>
      <c r="B3" s="108" t="s">
        <v>140</v>
      </c>
      <c r="C3" s="109"/>
      <c r="D3" s="109"/>
      <c r="E3" s="109"/>
      <c r="F3" s="109"/>
      <c r="G3" s="109"/>
      <c r="H3" s="109"/>
      <c r="I3" s="109"/>
      <c r="J3" s="112"/>
      <c r="K3" s="112"/>
      <c r="L3" s="113"/>
    </row>
    <row r="4" spans="1:12" s="62" customFormat="1" ht="15" customHeight="1" thickBot="1" x14ac:dyDescent="0.3">
      <c r="A4" s="63"/>
      <c r="B4" s="52"/>
      <c r="C4" s="53"/>
      <c r="D4" s="53"/>
      <c r="E4" s="53"/>
      <c r="F4" s="53"/>
      <c r="G4" s="53"/>
      <c r="H4" s="53"/>
      <c r="I4" s="70"/>
      <c r="J4" s="67"/>
      <c r="K4" s="67"/>
      <c r="L4" s="72"/>
    </row>
    <row r="5" spans="1:12" x14ac:dyDescent="0.25">
      <c r="F5" s="13"/>
    </row>
    <row r="6" spans="1:12" ht="15.75" thickBot="1" x14ac:dyDescent="0.3"/>
    <row r="7" spans="1:12" ht="15.75" thickBot="1" x14ac:dyDescent="0.3">
      <c r="B7" s="35" t="s">
        <v>133</v>
      </c>
      <c r="C7" s="36" t="s">
        <v>134</v>
      </c>
      <c r="D7" s="27" t="s">
        <v>132</v>
      </c>
      <c r="E7" s="18" t="s">
        <v>5</v>
      </c>
      <c r="F7" s="18" t="s">
        <v>0</v>
      </c>
      <c r="G7" s="18" t="s">
        <v>135</v>
      </c>
      <c r="H7" s="18" t="s">
        <v>1</v>
      </c>
      <c r="I7" s="18" t="s">
        <v>2</v>
      </c>
      <c r="J7" s="18" t="s">
        <v>3</v>
      </c>
      <c r="K7" s="18" t="s">
        <v>136</v>
      </c>
      <c r="L7" s="19" t="s">
        <v>4</v>
      </c>
    </row>
    <row r="8" spans="1:12" x14ac:dyDescent="0.25">
      <c r="B8" s="33">
        <v>1</v>
      </c>
      <c r="C8" s="37" t="s">
        <v>16</v>
      </c>
      <c r="D8" s="28" t="s">
        <v>6</v>
      </c>
      <c r="E8" s="21">
        <v>5060</v>
      </c>
      <c r="F8" s="29">
        <v>7.98</v>
      </c>
      <c r="G8" s="29">
        <v>23</v>
      </c>
      <c r="H8" s="29">
        <v>418.41</v>
      </c>
      <c r="I8" s="29">
        <v>758.07</v>
      </c>
      <c r="J8" s="29">
        <v>97.24</v>
      </c>
      <c r="K8" s="29">
        <v>1784.16</v>
      </c>
      <c r="L8" s="23">
        <v>8943.99</v>
      </c>
    </row>
    <row r="9" spans="1:12" x14ac:dyDescent="0.25">
      <c r="B9" s="33">
        <v>1</v>
      </c>
      <c r="C9" s="37" t="s">
        <v>16</v>
      </c>
      <c r="D9" s="28" t="s">
        <v>7</v>
      </c>
      <c r="E9" s="21">
        <v>5060</v>
      </c>
      <c r="F9" s="29">
        <v>0</v>
      </c>
      <c r="G9" s="29">
        <v>16.100000000000001</v>
      </c>
      <c r="H9" s="29">
        <v>136.97</v>
      </c>
      <c r="I9" s="29">
        <v>181.3</v>
      </c>
      <c r="J9" s="29">
        <v>66.7</v>
      </c>
      <c r="K9" s="29">
        <v>437.01</v>
      </c>
      <c r="L9" s="23">
        <v>3627.26</v>
      </c>
    </row>
    <row r="10" spans="1:12" x14ac:dyDescent="0.25">
      <c r="B10" s="33">
        <v>1</v>
      </c>
      <c r="C10" s="37" t="s">
        <v>16</v>
      </c>
      <c r="D10" s="28" t="s">
        <v>8</v>
      </c>
      <c r="E10" s="21">
        <v>5060</v>
      </c>
      <c r="F10" s="29">
        <v>0</v>
      </c>
      <c r="G10" s="29">
        <v>0</v>
      </c>
      <c r="H10" s="29">
        <v>281.44</v>
      </c>
      <c r="I10" s="29">
        <v>600.87</v>
      </c>
      <c r="J10" s="29">
        <v>27.3</v>
      </c>
      <c r="K10" s="29">
        <v>1378.7</v>
      </c>
      <c r="L10" s="23">
        <v>7248.95</v>
      </c>
    </row>
    <row r="11" spans="1:12" x14ac:dyDescent="0.25">
      <c r="B11" s="33">
        <v>2</v>
      </c>
      <c r="C11" s="37" t="s">
        <v>17</v>
      </c>
      <c r="D11" s="28" t="s">
        <v>6</v>
      </c>
      <c r="E11" s="21">
        <v>3602</v>
      </c>
      <c r="F11" s="29">
        <v>15.96</v>
      </c>
      <c r="G11" s="29">
        <v>23</v>
      </c>
      <c r="H11" s="29">
        <v>395.13</v>
      </c>
      <c r="I11" s="29">
        <v>782.52</v>
      </c>
      <c r="J11" s="29">
        <v>95.11</v>
      </c>
      <c r="K11" s="29">
        <v>1654.18</v>
      </c>
      <c r="L11" s="23">
        <v>12665.63</v>
      </c>
    </row>
    <row r="12" spans="1:12" x14ac:dyDescent="0.25">
      <c r="B12" s="33">
        <v>2</v>
      </c>
      <c r="C12" s="37" t="s">
        <v>17</v>
      </c>
      <c r="D12" s="28" t="s">
        <v>7</v>
      </c>
      <c r="E12" s="21">
        <v>3602</v>
      </c>
      <c r="F12" s="29">
        <v>11.17</v>
      </c>
      <c r="G12" s="29">
        <v>16.100000000000001</v>
      </c>
      <c r="H12" s="29">
        <v>137.34</v>
      </c>
      <c r="I12" s="29">
        <v>195.32</v>
      </c>
      <c r="J12" s="29">
        <v>66.31</v>
      </c>
      <c r="K12" s="29">
        <v>443.29</v>
      </c>
      <c r="L12" s="23">
        <v>3415.71</v>
      </c>
    </row>
    <row r="13" spans="1:12" x14ac:dyDescent="0.25">
      <c r="B13" s="33">
        <v>2</v>
      </c>
      <c r="C13" s="37" t="s">
        <v>17</v>
      </c>
      <c r="D13" s="28" t="s">
        <v>8</v>
      </c>
      <c r="E13" s="21">
        <v>3602</v>
      </c>
      <c r="F13" s="29">
        <v>0</v>
      </c>
      <c r="G13" s="29">
        <v>0</v>
      </c>
      <c r="H13" s="29">
        <v>257.79000000000002</v>
      </c>
      <c r="I13" s="29">
        <v>610.91999999999996</v>
      </c>
      <c r="J13" s="29">
        <v>26.82</v>
      </c>
      <c r="K13" s="29">
        <v>1244.1099999999999</v>
      </c>
      <c r="L13" s="23">
        <v>10068.57</v>
      </c>
    </row>
    <row r="14" spans="1:12" x14ac:dyDescent="0.25">
      <c r="B14" s="33">
        <v>3</v>
      </c>
      <c r="C14" s="37" t="s">
        <v>18</v>
      </c>
      <c r="D14" s="28" t="s">
        <v>6</v>
      </c>
      <c r="E14" s="21">
        <v>2407</v>
      </c>
      <c r="F14" s="29">
        <v>7.98</v>
      </c>
      <c r="G14" s="29">
        <v>23</v>
      </c>
      <c r="H14" s="29">
        <v>387.76</v>
      </c>
      <c r="I14" s="29">
        <v>694.09</v>
      </c>
      <c r="J14" s="29">
        <v>100</v>
      </c>
      <c r="K14" s="29">
        <v>1599.95</v>
      </c>
      <c r="L14" s="23">
        <v>7910</v>
      </c>
    </row>
    <row r="15" spans="1:12" x14ac:dyDescent="0.25">
      <c r="B15" s="33">
        <v>3</v>
      </c>
      <c r="C15" s="37" t="s">
        <v>18</v>
      </c>
      <c r="D15" s="28" t="s">
        <v>7</v>
      </c>
      <c r="E15" s="21">
        <v>2407</v>
      </c>
      <c r="F15" s="29">
        <v>0</v>
      </c>
      <c r="G15" s="29">
        <v>16.100000000000001</v>
      </c>
      <c r="H15" s="29">
        <v>131.51</v>
      </c>
      <c r="I15" s="29">
        <v>163.09</v>
      </c>
      <c r="J15" s="29">
        <v>67.930000000000007</v>
      </c>
      <c r="K15" s="29">
        <v>425.68</v>
      </c>
      <c r="L15" s="23">
        <v>1631</v>
      </c>
    </row>
    <row r="16" spans="1:12" x14ac:dyDescent="0.25">
      <c r="B16" s="33">
        <v>3</v>
      </c>
      <c r="C16" s="37" t="s">
        <v>18</v>
      </c>
      <c r="D16" s="28" t="s">
        <v>8</v>
      </c>
      <c r="E16" s="21">
        <v>2407</v>
      </c>
      <c r="F16" s="29">
        <v>0</v>
      </c>
      <c r="G16" s="29">
        <v>0</v>
      </c>
      <c r="H16" s="29">
        <v>256.26</v>
      </c>
      <c r="I16" s="29">
        <v>552.75</v>
      </c>
      <c r="J16" s="29">
        <v>28.79</v>
      </c>
      <c r="K16" s="29">
        <v>1198.98</v>
      </c>
      <c r="L16" s="23">
        <v>6916.7</v>
      </c>
    </row>
    <row r="17" spans="2:12" x14ac:dyDescent="0.25">
      <c r="B17" s="33">
        <v>4</v>
      </c>
      <c r="C17" s="37" t="s">
        <v>19</v>
      </c>
      <c r="D17" s="28" t="s">
        <v>6</v>
      </c>
      <c r="E17" s="21">
        <v>1218</v>
      </c>
      <c r="F17" s="29">
        <v>7.98</v>
      </c>
      <c r="G17" s="29">
        <v>23</v>
      </c>
      <c r="H17" s="29">
        <v>413.01</v>
      </c>
      <c r="I17" s="29">
        <v>860.85</v>
      </c>
      <c r="J17" s="29">
        <v>105.9</v>
      </c>
      <c r="K17" s="29">
        <v>1723.57</v>
      </c>
      <c r="L17" s="23">
        <v>13520.3</v>
      </c>
    </row>
    <row r="18" spans="2:12" x14ac:dyDescent="0.25">
      <c r="B18" s="33">
        <v>4</v>
      </c>
      <c r="C18" s="37" t="s">
        <v>19</v>
      </c>
      <c r="D18" s="28" t="s">
        <v>7</v>
      </c>
      <c r="E18" s="21">
        <v>1218</v>
      </c>
      <c r="F18" s="29">
        <v>0</v>
      </c>
      <c r="G18" s="29">
        <v>16.100000000000001</v>
      </c>
      <c r="H18" s="29">
        <v>145.69</v>
      </c>
      <c r="I18" s="29">
        <v>203.21</v>
      </c>
      <c r="J18" s="29">
        <v>73.36</v>
      </c>
      <c r="K18" s="29">
        <v>465.26</v>
      </c>
      <c r="L18" s="23">
        <v>2574.94</v>
      </c>
    </row>
    <row r="19" spans="2:12" x14ac:dyDescent="0.25">
      <c r="B19" s="33">
        <v>4</v>
      </c>
      <c r="C19" s="37" t="s">
        <v>19</v>
      </c>
      <c r="D19" s="28" t="s">
        <v>8</v>
      </c>
      <c r="E19" s="21">
        <v>1218</v>
      </c>
      <c r="F19" s="29">
        <v>0</v>
      </c>
      <c r="G19" s="29">
        <v>0</v>
      </c>
      <c r="H19" s="29">
        <v>267.32</v>
      </c>
      <c r="I19" s="29">
        <v>694.48</v>
      </c>
      <c r="J19" s="29">
        <v>28.91</v>
      </c>
      <c r="K19" s="29">
        <v>1269.3499999999999</v>
      </c>
      <c r="L19" s="23">
        <v>10945.36</v>
      </c>
    </row>
    <row r="20" spans="2:12" x14ac:dyDescent="0.25">
      <c r="B20" s="33">
        <v>5</v>
      </c>
      <c r="C20" s="37" t="s">
        <v>20</v>
      </c>
      <c r="D20" s="28" t="s">
        <v>6</v>
      </c>
      <c r="E20" s="21">
        <v>997</v>
      </c>
      <c r="F20" s="29">
        <v>7.98</v>
      </c>
      <c r="G20" s="29">
        <v>23</v>
      </c>
      <c r="H20" s="29">
        <v>391.61</v>
      </c>
      <c r="I20" s="29">
        <v>722.83</v>
      </c>
      <c r="J20" s="29">
        <v>104.34</v>
      </c>
      <c r="K20" s="29">
        <v>1594.15</v>
      </c>
      <c r="L20" s="23">
        <v>8733.75</v>
      </c>
    </row>
    <row r="21" spans="2:12" x14ac:dyDescent="0.25">
      <c r="B21" s="33">
        <v>5</v>
      </c>
      <c r="C21" s="37" t="s">
        <v>20</v>
      </c>
      <c r="D21" s="28" t="s">
        <v>7</v>
      </c>
      <c r="E21" s="21">
        <v>997</v>
      </c>
      <c r="F21" s="29">
        <v>0</v>
      </c>
      <c r="G21" s="29">
        <v>16.100000000000001</v>
      </c>
      <c r="H21" s="29">
        <v>141.44999999999999</v>
      </c>
      <c r="I21" s="29">
        <v>173.48</v>
      </c>
      <c r="J21" s="29">
        <v>73.09</v>
      </c>
      <c r="K21" s="29">
        <v>453.67</v>
      </c>
      <c r="L21" s="23">
        <v>1487.06</v>
      </c>
    </row>
    <row r="22" spans="2:12" x14ac:dyDescent="0.25">
      <c r="B22" s="33">
        <v>5</v>
      </c>
      <c r="C22" s="37" t="s">
        <v>20</v>
      </c>
      <c r="D22" s="28" t="s">
        <v>8</v>
      </c>
      <c r="E22" s="21">
        <v>997</v>
      </c>
      <c r="F22" s="29">
        <v>0</v>
      </c>
      <c r="G22" s="29">
        <v>0</v>
      </c>
      <c r="H22" s="29">
        <v>250.16</v>
      </c>
      <c r="I22" s="29">
        <v>584.1</v>
      </c>
      <c r="J22" s="29">
        <v>26.37</v>
      </c>
      <c r="K22" s="29">
        <v>1185.28</v>
      </c>
      <c r="L22" s="23">
        <v>7645.31</v>
      </c>
    </row>
    <row r="23" spans="2:12" x14ac:dyDescent="0.25">
      <c r="B23" s="33">
        <v>6</v>
      </c>
      <c r="C23" s="37" t="s">
        <v>21</v>
      </c>
      <c r="D23" s="28" t="s">
        <v>6</v>
      </c>
      <c r="E23" s="21">
        <v>10522</v>
      </c>
      <c r="F23" s="29">
        <v>7.98</v>
      </c>
      <c r="G23" s="29">
        <v>23</v>
      </c>
      <c r="H23" s="29">
        <v>497.43</v>
      </c>
      <c r="I23" s="29">
        <v>955.56</v>
      </c>
      <c r="J23" s="29">
        <v>123.12</v>
      </c>
      <c r="K23" s="29">
        <v>2163.66</v>
      </c>
      <c r="L23" s="23">
        <v>17923.150000000001</v>
      </c>
    </row>
    <row r="24" spans="2:12" x14ac:dyDescent="0.25">
      <c r="B24" s="33">
        <v>6</v>
      </c>
      <c r="C24" s="37" t="s">
        <v>21</v>
      </c>
      <c r="D24" s="28" t="s">
        <v>7</v>
      </c>
      <c r="E24" s="21">
        <v>10522</v>
      </c>
      <c r="F24" s="29">
        <v>0</v>
      </c>
      <c r="G24" s="29">
        <v>16.100000000000001</v>
      </c>
      <c r="H24" s="29">
        <v>169.28</v>
      </c>
      <c r="I24" s="29">
        <v>228.82</v>
      </c>
      <c r="J24" s="29">
        <v>84.18</v>
      </c>
      <c r="K24" s="29">
        <v>562</v>
      </c>
      <c r="L24" s="23">
        <v>3554.36</v>
      </c>
    </row>
    <row r="25" spans="2:12" x14ac:dyDescent="0.25">
      <c r="B25" s="33">
        <v>6</v>
      </c>
      <c r="C25" s="37" t="s">
        <v>21</v>
      </c>
      <c r="D25" s="28" t="s">
        <v>8</v>
      </c>
      <c r="E25" s="21">
        <v>10522</v>
      </c>
      <c r="F25" s="29">
        <v>0</v>
      </c>
      <c r="G25" s="29">
        <v>0</v>
      </c>
      <c r="H25" s="29">
        <v>328.15</v>
      </c>
      <c r="I25" s="29">
        <v>762.87</v>
      </c>
      <c r="J25" s="29">
        <v>32.880000000000003</v>
      </c>
      <c r="K25" s="29">
        <v>1677.8</v>
      </c>
      <c r="L25" s="23">
        <v>14368.79</v>
      </c>
    </row>
    <row r="26" spans="2:12" x14ac:dyDescent="0.25">
      <c r="B26" s="33">
        <v>7</v>
      </c>
      <c r="C26" s="37" t="s">
        <v>22</v>
      </c>
      <c r="D26" s="28" t="s">
        <v>6</v>
      </c>
      <c r="E26" s="21">
        <v>2536</v>
      </c>
      <c r="F26" s="29">
        <v>7.98</v>
      </c>
      <c r="G26" s="29">
        <v>23</v>
      </c>
      <c r="H26" s="29">
        <v>413.78</v>
      </c>
      <c r="I26" s="29">
        <v>750.51</v>
      </c>
      <c r="J26" s="29">
        <v>98.42</v>
      </c>
      <c r="K26" s="29">
        <v>1888</v>
      </c>
      <c r="L26" s="23">
        <v>10963</v>
      </c>
    </row>
    <row r="27" spans="2:12" x14ac:dyDescent="0.25">
      <c r="B27" s="33">
        <v>7</v>
      </c>
      <c r="C27" s="37" t="s">
        <v>22</v>
      </c>
      <c r="D27" s="28" t="s">
        <v>7</v>
      </c>
      <c r="E27" s="21">
        <v>2536</v>
      </c>
      <c r="F27" s="29">
        <v>5.59</v>
      </c>
      <c r="G27" s="29">
        <v>16.100000000000001</v>
      </c>
      <c r="H27" s="29">
        <v>137</v>
      </c>
      <c r="I27" s="29">
        <v>178.53</v>
      </c>
      <c r="J27" s="29">
        <v>66.33</v>
      </c>
      <c r="K27" s="29">
        <v>440.66</v>
      </c>
      <c r="L27" s="23">
        <v>2288.12</v>
      </c>
    </row>
    <row r="28" spans="2:12" x14ac:dyDescent="0.25">
      <c r="B28" s="33">
        <v>7</v>
      </c>
      <c r="C28" s="37" t="s">
        <v>22</v>
      </c>
      <c r="D28" s="28" t="s">
        <v>8</v>
      </c>
      <c r="E28" s="21">
        <v>2536</v>
      </c>
      <c r="F28" s="29">
        <v>0</v>
      </c>
      <c r="G28" s="29">
        <v>0</v>
      </c>
      <c r="H28" s="29">
        <v>276.79000000000002</v>
      </c>
      <c r="I28" s="29">
        <v>593.86</v>
      </c>
      <c r="J28" s="29">
        <v>27.76</v>
      </c>
      <c r="K28" s="29">
        <v>1458.11</v>
      </c>
      <c r="L28" s="23">
        <v>9217.9</v>
      </c>
    </row>
    <row r="29" spans="2:12" x14ac:dyDescent="0.25">
      <c r="B29" s="33">
        <v>8</v>
      </c>
      <c r="C29" s="37" t="s">
        <v>23</v>
      </c>
      <c r="D29" s="28" t="s">
        <v>6</v>
      </c>
      <c r="E29" s="21">
        <v>1910</v>
      </c>
      <c r="F29" s="29">
        <v>7.98</v>
      </c>
      <c r="G29" s="29">
        <v>23</v>
      </c>
      <c r="H29" s="29">
        <v>372.09</v>
      </c>
      <c r="I29" s="29">
        <v>760.8</v>
      </c>
      <c r="J29" s="29">
        <v>101.92</v>
      </c>
      <c r="K29" s="29">
        <v>1598.84</v>
      </c>
      <c r="L29" s="23">
        <v>12326.7</v>
      </c>
    </row>
    <row r="30" spans="2:12" x14ac:dyDescent="0.25">
      <c r="B30" s="33">
        <v>8</v>
      </c>
      <c r="C30" s="37" t="s">
        <v>23</v>
      </c>
      <c r="D30" s="28" t="s">
        <v>7</v>
      </c>
      <c r="E30" s="21">
        <v>1910</v>
      </c>
      <c r="F30" s="29">
        <v>4.8600000000000003</v>
      </c>
      <c r="G30" s="29">
        <v>16.100000000000001</v>
      </c>
      <c r="H30" s="29">
        <v>138.03</v>
      </c>
      <c r="I30" s="29">
        <v>197.1</v>
      </c>
      <c r="J30" s="29">
        <v>69.81</v>
      </c>
      <c r="K30" s="29">
        <v>437.82</v>
      </c>
      <c r="L30" s="23">
        <v>3207.19</v>
      </c>
    </row>
    <row r="31" spans="2:12" x14ac:dyDescent="0.25">
      <c r="B31" s="33">
        <v>8</v>
      </c>
      <c r="C31" s="37" t="s">
        <v>23</v>
      </c>
      <c r="D31" s="28" t="s">
        <v>8</v>
      </c>
      <c r="E31" s="21">
        <v>1910</v>
      </c>
      <c r="F31" s="29">
        <v>0</v>
      </c>
      <c r="G31" s="29">
        <v>0</v>
      </c>
      <c r="H31" s="29">
        <v>234.06</v>
      </c>
      <c r="I31" s="29">
        <v>582.21</v>
      </c>
      <c r="J31" s="29">
        <v>28.64</v>
      </c>
      <c r="K31" s="29">
        <v>1169.9100000000001</v>
      </c>
      <c r="L31" s="23">
        <v>9119.51</v>
      </c>
    </row>
    <row r="32" spans="2:12" x14ac:dyDescent="0.25">
      <c r="B32" s="33">
        <v>9</v>
      </c>
      <c r="C32" s="37" t="s">
        <v>24</v>
      </c>
      <c r="D32" s="28" t="s">
        <v>6</v>
      </c>
      <c r="E32" s="21">
        <v>1220</v>
      </c>
      <c r="F32" s="29">
        <v>20</v>
      </c>
      <c r="G32" s="29">
        <v>23</v>
      </c>
      <c r="H32" s="29">
        <v>370.29</v>
      </c>
      <c r="I32" s="29">
        <v>702.2</v>
      </c>
      <c r="J32" s="29">
        <v>98.58</v>
      </c>
      <c r="K32" s="29">
        <v>1617.98</v>
      </c>
      <c r="L32" s="23">
        <v>6140.09</v>
      </c>
    </row>
    <row r="33" spans="2:12" x14ac:dyDescent="0.25">
      <c r="B33" s="33">
        <v>9</v>
      </c>
      <c r="C33" s="37" t="s">
        <v>24</v>
      </c>
      <c r="D33" s="28" t="s">
        <v>7</v>
      </c>
      <c r="E33" s="21">
        <v>1220</v>
      </c>
      <c r="F33" s="29">
        <v>0</v>
      </c>
      <c r="G33" s="29">
        <v>16.100000000000001</v>
      </c>
      <c r="H33" s="29">
        <v>136.93</v>
      </c>
      <c r="I33" s="29">
        <v>187.46</v>
      </c>
      <c r="J33" s="29">
        <v>67.52</v>
      </c>
      <c r="K33" s="29">
        <v>442.32</v>
      </c>
      <c r="L33" s="23">
        <v>2419.59</v>
      </c>
    </row>
    <row r="34" spans="2:12" x14ac:dyDescent="0.25">
      <c r="B34" s="33">
        <v>9</v>
      </c>
      <c r="C34" s="37" t="s">
        <v>24</v>
      </c>
      <c r="D34" s="28" t="s">
        <v>8</v>
      </c>
      <c r="E34" s="21">
        <v>1220</v>
      </c>
      <c r="F34" s="29">
        <v>0</v>
      </c>
      <c r="G34" s="29">
        <v>0</v>
      </c>
      <c r="H34" s="29">
        <v>233.36</v>
      </c>
      <c r="I34" s="29">
        <v>537.13</v>
      </c>
      <c r="J34" s="29">
        <v>27.97</v>
      </c>
      <c r="K34" s="29">
        <v>1237.92</v>
      </c>
      <c r="L34" s="23">
        <v>4309.46</v>
      </c>
    </row>
    <row r="35" spans="2:12" x14ac:dyDescent="0.25">
      <c r="B35" s="33">
        <v>10</v>
      </c>
      <c r="C35" s="37" t="s">
        <v>25</v>
      </c>
      <c r="D35" s="28" t="s">
        <v>6</v>
      </c>
      <c r="E35" s="21">
        <v>2038</v>
      </c>
      <c r="F35" s="29">
        <v>7.98</v>
      </c>
      <c r="G35" s="29">
        <v>23</v>
      </c>
      <c r="H35" s="29">
        <v>354.67</v>
      </c>
      <c r="I35" s="29">
        <v>669.57</v>
      </c>
      <c r="J35" s="29">
        <v>98.58</v>
      </c>
      <c r="K35" s="29">
        <v>1532.81</v>
      </c>
      <c r="L35" s="23">
        <v>11194.3</v>
      </c>
    </row>
    <row r="36" spans="2:12" x14ac:dyDescent="0.25">
      <c r="B36" s="33">
        <v>10</v>
      </c>
      <c r="C36" s="37" t="s">
        <v>25</v>
      </c>
      <c r="D36" s="28" t="s">
        <v>7</v>
      </c>
      <c r="E36" s="21">
        <v>2038</v>
      </c>
      <c r="F36" s="29">
        <v>0</v>
      </c>
      <c r="G36" s="29">
        <v>16.100000000000001</v>
      </c>
      <c r="H36" s="29">
        <v>131.91999999999999</v>
      </c>
      <c r="I36" s="29">
        <v>172.5</v>
      </c>
      <c r="J36" s="29">
        <v>68.23</v>
      </c>
      <c r="K36" s="29">
        <v>417.36</v>
      </c>
      <c r="L36" s="23">
        <v>2479.96</v>
      </c>
    </row>
    <row r="37" spans="2:12" x14ac:dyDescent="0.25">
      <c r="B37" s="33">
        <v>10</v>
      </c>
      <c r="C37" s="37" t="s">
        <v>25</v>
      </c>
      <c r="D37" s="28" t="s">
        <v>8</v>
      </c>
      <c r="E37" s="21">
        <v>2038</v>
      </c>
      <c r="F37" s="29">
        <v>0</v>
      </c>
      <c r="G37" s="29">
        <v>0</v>
      </c>
      <c r="H37" s="29">
        <v>222.75</v>
      </c>
      <c r="I37" s="29">
        <v>518.75</v>
      </c>
      <c r="J37" s="29">
        <v>27.3</v>
      </c>
      <c r="K37" s="29">
        <v>1125.8900000000001</v>
      </c>
      <c r="L37" s="23">
        <v>8714.34</v>
      </c>
    </row>
    <row r="38" spans="2:12" x14ac:dyDescent="0.25">
      <c r="B38" s="33">
        <v>11</v>
      </c>
      <c r="C38" s="37" t="s">
        <v>26</v>
      </c>
      <c r="D38" s="28" t="s">
        <v>6</v>
      </c>
      <c r="E38" s="21">
        <v>2770</v>
      </c>
      <c r="F38" s="29">
        <v>19.95</v>
      </c>
      <c r="G38" s="29">
        <v>23</v>
      </c>
      <c r="H38" s="29">
        <v>435.04</v>
      </c>
      <c r="I38" s="29">
        <v>829.21</v>
      </c>
      <c r="J38" s="29">
        <v>106.98</v>
      </c>
      <c r="K38" s="29">
        <v>1982.2</v>
      </c>
      <c r="L38" s="23">
        <v>9565.94</v>
      </c>
    </row>
    <row r="39" spans="2:12" x14ac:dyDescent="0.25">
      <c r="B39" s="33">
        <v>11</v>
      </c>
      <c r="C39" s="37" t="s">
        <v>26</v>
      </c>
      <c r="D39" s="28" t="s">
        <v>7</v>
      </c>
      <c r="E39" s="21">
        <v>2770</v>
      </c>
      <c r="F39" s="29">
        <v>0</v>
      </c>
      <c r="G39" s="29">
        <v>16.100000000000001</v>
      </c>
      <c r="H39" s="29">
        <v>146.6</v>
      </c>
      <c r="I39" s="29">
        <v>191.08</v>
      </c>
      <c r="J39" s="29">
        <v>74.069999999999993</v>
      </c>
      <c r="K39" s="29">
        <v>483</v>
      </c>
      <c r="L39" s="23">
        <v>1992.03</v>
      </c>
    </row>
    <row r="40" spans="2:12" x14ac:dyDescent="0.25">
      <c r="B40" s="33">
        <v>11</v>
      </c>
      <c r="C40" s="37" t="s">
        <v>26</v>
      </c>
      <c r="D40" s="28" t="s">
        <v>8</v>
      </c>
      <c r="E40" s="21">
        <v>2770</v>
      </c>
      <c r="F40" s="29">
        <v>0</v>
      </c>
      <c r="G40" s="29">
        <v>0</v>
      </c>
      <c r="H40" s="29">
        <v>288.44</v>
      </c>
      <c r="I40" s="29">
        <v>659.17</v>
      </c>
      <c r="J40" s="29">
        <v>28.6</v>
      </c>
      <c r="K40" s="29">
        <v>1524.61</v>
      </c>
      <c r="L40" s="23">
        <v>8088.97</v>
      </c>
    </row>
    <row r="41" spans="2:12" x14ac:dyDescent="0.25">
      <c r="B41" s="33">
        <v>12</v>
      </c>
      <c r="C41" s="37" t="s">
        <v>27</v>
      </c>
      <c r="D41" s="28" t="s">
        <v>6</v>
      </c>
      <c r="E41" s="21">
        <v>1999</v>
      </c>
      <c r="F41" s="29">
        <v>7.98</v>
      </c>
      <c r="G41" s="29">
        <v>23</v>
      </c>
      <c r="H41" s="29">
        <v>421.76</v>
      </c>
      <c r="I41" s="29">
        <v>886.92</v>
      </c>
      <c r="J41" s="29">
        <v>106.29</v>
      </c>
      <c r="K41" s="29">
        <v>1853.82</v>
      </c>
      <c r="L41" s="23">
        <v>13446.92</v>
      </c>
    </row>
    <row r="42" spans="2:12" x14ac:dyDescent="0.25">
      <c r="B42" s="33">
        <v>12</v>
      </c>
      <c r="C42" s="37" t="s">
        <v>27</v>
      </c>
      <c r="D42" s="28" t="s">
        <v>7</v>
      </c>
      <c r="E42" s="21">
        <v>1999</v>
      </c>
      <c r="F42" s="29">
        <v>0</v>
      </c>
      <c r="G42" s="29">
        <v>16.100000000000001</v>
      </c>
      <c r="H42" s="29">
        <v>142.74</v>
      </c>
      <c r="I42" s="29">
        <v>206.02</v>
      </c>
      <c r="J42" s="29">
        <v>71.37</v>
      </c>
      <c r="K42" s="29">
        <v>438.9</v>
      </c>
      <c r="L42" s="23">
        <v>3120.92</v>
      </c>
    </row>
    <row r="43" spans="2:12" x14ac:dyDescent="0.25">
      <c r="B43" s="33">
        <v>12</v>
      </c>
      <c r="C43" s="37" t="s">
        <v>27</v>
      </c>
      <c r="D43" s="28" t="s">
        <v>8</v>
      </c>
      <c r="E43" s="21">
        <v>1999</v>
      </c>
      <c r="F43" s="29">
        <v>0</v>
      </c>
      <c r="G43" s="29">
        <v>0</v>
      </c>
      <c r="H43" s="29">
        <v>279.02</v>
      </c>
      <c r="I43" s="29">
        <v>704.35</v>
      </c>
      <c r="J43" s="29">
        <v>29.53</v>
      </c>
      <c r="K43" s="29">
        <v>1448.21</v>
      </c>
      <c r="L43" s="23">
        <v>11142.15</v>
      </c>
    </row>
    <row r="44" spans="2:12" x14ac:dyDescent="0.25">
      <c r="B44" s="33">
        <v>13</v>
      </c>
      <c r="C44" s="37" t="s">
        <v>28</v>
      </c>
      <c r="D44" s="28" t="s">
        <v>6</v>
      </c>
      <c r="E44" s="21">
        <v>18628</v>
      </c>
      <c r="F44" s="29">
        <v>7.98</v>
      </c>
      <c r="G44" s="29">
        <v>23</v>
      </c>
      <c r="H44" s="29">
        <v>496.47</v>
      </c>
      <c r="I44" s="29">
        <v>1022.78</v>
      </c>
      <c r="J44" s="29">
        <v>126.38</v>
      </c>
      <c r="K44" s="29">
        <v>2044.92</v>
      </c>
      <c r="L44" s="23">
        <v>36275.410000000003</v>
      </c>
    </row>
    <row r="45" spans="2:12" x14ac:dyDescent="0.25">
      <c r="B45" s="33">
        <v>13</v>
      </c>
      <c r="C45" s="37" t="s">
        <v>28</v>
      </c>
      <c r="D45" s="28" t="s">
        <v>7</v>
      </c>
      <c r="E45" s="21">
        <v>18628</v>
      </c>
      <c r="F45" s="29">
        <v>0</v>
      </c>
      <c r="G45" s="29">
        <v>16.100000000000001</v>
      </c>
      <c r="H45" s="29">
        <v>174.34</v>
      </c>
      <c r="I45" s="29">
        <v>254.62</v>
      </c>
      <c r="J45" s="29">
        <v>86.2</v>
      </c>
      <c r="K45" s="29">
        <v>566.30999999999995</v>
      </c>
      <c r="L45" s="23">
        <v>9923.5499999999993</v>
      </c>
    </row>
    <row r="46" spans="2:12" x14ac:dyDescent="0.25">
      <c r="B46" s="33">
        <v>13</v>
      </c>
      <c r="C46" s="37" t="s">
        <v>28</v>
      </c>
      <c r="D46" s="28" t="s">
        <v>8</v>
      </c>
      <c r="E46" s="21">
        <v>18628</v>
      </c>
      <c r="F46" s="29">
        <v>0</v>
      </c>
      <c r="G46" s="29">
        <v>0</v>
      </c>
      <c r="H46" s="29">
        <v>322.13</v>
      </c>
      <c r="I46" s="29">
        <v>802.63</v>
      </c>
      <c r="J46" s="29">
        <v>32.94</v>
      </c>
      <c r="K46" s="29">
        <v>1536.78</v>
      </c>
      <c r="L46" s="23">
        <v>26351.86</v>
      </c>
    </row>
    <row r="47" spans="2:12" x14ac:dyDescent="0.25">
      <c r="B47" s="33">
        <v>14</v>
      </c>
      <c r="C47" s="37" t="s">
        <v>29</v>
      </c>
      <c r="D47" s="28" t="s">
        <v>6</v>
      </c>
      <c r="E47" s="21">
        <v>5004</v>
      </c>
      <c r="F47" s="29">
        <v>7.98</v>
      </c>
      <c r="G47" s="29">
        <v>23</v>
      </c>
      <c r="H47" s="29">
        <v>357.13</v>
      </c>
      <c r="I47" s="29">
        <v>644.35</v>
      </c>
      <c r="J47" s="29">
        <v>89.88</v>
      </c>
      <c r="K47" s="29">
        <v>1580</v>
      </c>
      <c r="L47" s="23">
        <v>7071.59</v>
      </c>
    </row>
    <row r="48" spans="2:12" x14ac:dyDescent="0.25">
      <c r="B48" s="33">
        <v>14</v>
      </c>
      <c r="C48" s="37" t="s">
        <v>29</v>
      </c>
      <c r="D48" s="28" t="s">
        <v>7</v>
      </c>
      <c r="E48" s="21">
        <v>5004</v>
      </c>
      <c r="F48" s="29">
        <v>0</v>
      </c>
      <c r="G48" s="29">
        <v>16.100000000000001</v>
      </c>
      <c r="H48" s="29">
        <v>125.62</v>
      </c>
      <c r="I48" s="29">
        <v>155.21</v>
      </c>
      <c r="J48" s="29">
        <v>62.91</v>
      </c>
      <c r="K48" s="29">
        <v>417.39</v>
      </c>
      <c r="L48" s="23">
        <v>1839.98</v>
      </c>
    </row>
    <row r="49" spans="2:12" x14ac:dyDescent="0.25">
      <c r="B49" s="33">
        <v>14</v>
      </c>
      <c r="C49" s="37" t="s">
        <v>29</v>
      </c>
      <c r="D49" s="28" t="s">
        <v>8</v>
      </c>
      <c r="E49" s="21">
        <v>5004</v>
      </c>
      <c r="F49" s="29">
        <v>0</v>
      </c>
      <c r="G49" s="29">
        <v>0</v>
      </c>
      <c r="H49" s="29">
        <v>231.51</v>
      </c>
      <c r="I49" s="29">
        <v>513.95000000000005</v>
      </c>
      <c r="J49" s="29">
        <v>25.92</v>
      </c>
      <c r="K49" s="29">
        <v>1193</v>
      </c>
      <c r="L49" s="23">
        <v>6031.85</v>
      </c>
    </row>
    <row r="50" spans="2:12" x14ac:dyDescent="0.25">
      <c r="B50" s="33">
        <v>15</v>
      </c>
      <c r="C50" s="37" t="s">
        <v>30</v>
      </c>
      <c r="D50" s="28" t="s">
        <v>6</v>
      </c>
      <c r="E50" s="21">
        <v>907</v>
      </c>
      <c r="F50" s="29">
        <v>15.96</v>
      </c>
      <c r="G50" s="29">
        <v>23</v>
      </c>
      <c r="H50" s="29">
        <v>371.17</v>
      </c>
      <c r="I50" s="29">
        <v>633.04999999999995</v>
      </c>
      <c r="J50" s="29">
        <v>94.74</v>
      </c>
      <c r="K50" s="29">
        <v>1728.77</v>
      </c>
      <c r="L50" s="23">
        <v>4748.37</v>
      </c>
    </row>
    <row r="51" spans="2:12" x14ac:dyDescent="0.25">
      <c r="B51" s="33">
        <v>15</v>
      </c>
      <c r="C51" s="37" t="s">
        <v>30</v>
      </c>
      <c r="D51" s="28" t="s">
        <v>7</v>
      </c>
      <c r="E51" s="21">
        <v>907</v>
      </c>
      <c r="F51" s="29">
        <v>0</v>
      </c>
      <c r="G51" s="29">
        <v>16.100000000000001</v>
      </c>
      <c r="H51" s="29">
        <v>125.84</v>
      </c>
      <c r="I51" s="29">
        <v>156.61000000000001</v>
      </c>
      <c r="J51" s="29">
        <v>64.760000000000005</v>
      </c>
      <c r="K51" s="29">
        <v>432.38</v>
      </c>
      <c r="L51" s="23">
        <v>1505.2</v>
      </c>
    </row>
    <row r="52" spans="2:12" x14ac:dyDescent="0.25">
      <c r="B52" s="33">
        <v>15</v>
      </c>
      <c r="C52" s="37" t="s">
        <v>30</v>
      </c>
      <c r="D52" s="28" t="s">
        <v>8</v>
      </c>
      <c r="E52" s="21">
        <v>907</v>
      </c>
      <c r="F52" s="29">
        <v>0</v>
      </c>
      <c r="G52" s="29">
        <v>0</v>
      </c>
      <c r="H52" s="29">
        <v>245.33</v>
      </c>
      <c r="I52" s="29">
        <v>499.78</v>
      </c>
      <c r="J52" s="29">
        <v>27.76</v>
      </c>
      <c r="K52" s="29">
        <v>1387.59</v>
      </c>
      <c r="L52" s="23">
        <v>3749.38</v>
      </c>
    </row>
    <row r="53" spans="2:12" x14ac:dyDescent="0.25">
      <c r="B53" s="33">
        <v>16</v>
      </c>
      <c r="C53" s="37" t="s">
        <v>31</v>
      </c>
      <c r="D53" s="28" t="s">
        <v>6</v>
      </c>
      <c r="E53" s="21">
        <v>2391</v>
      </c>
      <c r="F53" s="29">
        <v>7.98</v>
      </c>
      <c r="G53" s="29">
        <v>23</v>
      </c>
      <c r="H53" s="29">
        <v>407.43</v>
      </c>
      <c r="I53" s="29">
        <v>849.82</v>
      </c>
      <c r="J53" s="29">
        <v>105.2</v>
      </c>
      <c r="K53" s="29">
        <v>1631.92</v>
      </c>
      <c r="L53" s="23">
        <v>17063.34</v>
      </c>
    </row>
    <row r="54" spans="2:12" x14ac:dyDescent="0.25">
      <c r="B54" s="33">
        <v>16</v>
      </c>
      <c r="C54" s="37" t="s">
        <v>31</v>
      </c>
      <c r="D54" s="28" t="s">
        <v>7</v>
      </c>
      <c r="E54" s="21">
        <v>2391</v>
      </c>
      <c r="F54" s="29">
        <v>5.59</v>
      </c>
      <c r="G54" s="29">
        <v>16.100000000000001</v>
      </c>
      <c r="H54" s="29">
        <v>138.38999999999999</v>
      </c>
      <c r="I54" s="29">
        <v>205.9</v>
      </c>
      <c r="J54" s="29">
        <v>68.5</v>
      </c>
      <c r="K54" s="29">
        <v>422.52</v>
      </c>
      <c r="L54" s="23">
        <v>4388.8900000000003</v>
      </c>
    </row>
    <row r="55" spans="2:12" x14ac:dyDescent="0.25">
      <c r="B55" s="33">
        <v>16</v>
      </c>
      <c r="C55" s="37" t="s">
        <v>31</v>
      </c>
      <c r="D55" s="28" t="s">
        <v>8</v>
      </c>
      <c r="E55" s="21">
        <v>2391</v>
      </c>
      <c r="F55" s="29">
        <v>0</v>
      </c>
      <c r="G55" s="29">
        <v>0</v>
      </c>
      <c r="H55" s="29">
        <v>269.04000000000002</v>
      </c>
      <c r="I55" s="29">
        <v>663.27</v>
      </c>
      <c r="J55" s="29">
        <v>28.45</v>
      </c>
      <c r="K55" s="29">
        <v>1269.53</v>
      </c>
      <c r="L55" s="23">
        <v>12674.45</v>
      </c>
    </row>
    <row r="56" spans="2:12" x14ac:dyDescent="0.25">
      <c r="B56" s="33">
        <v>17</v>
      </c>
      <c r="C56" s="37" t="s">
        <v>32</v>
      </c>
      <c r="D56" s="28" t="s">
        <v>6</v>
      </c>
      <c r="E56" s="21">
        <v>5012</v>
      </c>
      <c r="F56" s="29">
        <v>7.98</v>
      </c>
      <c r="G56" s="29">
        <v>23</v>
      </c>
      <c r="H56" s="29">
        <v>363.1</v>
      </c>
      <c r="I56" s="29">
        <v>685.45</v>
      </c>
      <c r="J56" s="29">
        <v>95.3</v>
      </c>
      <c r="K56" s="29">
        <v>1546.76</v>
      </c>
      <c r="L56" s="23">
        <v>9774.3799999999992</v>
      </c>
    </row>
    <row r="57" spans="2:12" x14ac:dyDescent="0.25">
      <c r="B57" s="33">
        <v>17</v>
      </c>
      <c r="C57" s="37" t="s">
        <v>32</v>
      </c>
      <c r="D57" s="28" t="s">
        <v>7</v>
      </c>
      <c r="E57" s="21">
        <v>5012</v>
      </c>
      <c r="F57" s="29">
        <v>0</v>
      </c>
      <c r="G57" s="29">
        <v>16.100000000000001</v>
      </c>
      <c r="H57" s="29">
        <v>128.61000000000001</v>
      </c>
      <c r="I57" s="29">
        <v>163.34</v>
      </c>
      <c r="J57" s="29">
        <v>65.87</v>
      </c>
      <c r="K57" s="29">
        <v>414.94</v>
      </c>
      <c r="L57" s="23">
        <v>2470.34</v>
      </c>
    </row>
    <row r="58" spans="2:12" x14ac:dyDescent="0.25">
      <c r="B58" s="33">
        <v>17</v>
      </c>
      <c r="C58" s="37" t="s">
        <v>32</v>
      </c>
      <c r="D58" s="28" t="s">
        <v>8</v>
      </c>
      <c r="E58" s="21">
        <v>5012</v>
      </c>
      <c r="F58" s="29">
        <v>0</v>
      </c>
      <c r="G58" s="29">
        <v>0</v>
      </c>
      <c r="H58" s="29">
        <v>234.49</v>
      </c>
      <c r="I58" s="29">
        <v>543.67999999999995</v>
      </c>
      <c r="J58" s="29">
        <v>26.28</v>
      </c>
      <c r="K58" s="29">
        <v>1151.67</v>
      </c>
      <c r="L58" s="23">
        <v>7919.81</v>
      </c>
    </row>
    <row r="59" spans="2:12" x14ac:dyDescent="0.25">
      <c r="B59" s="33">
        <v>18</v>
      </c>
      <c r="C59" s="37" t="s">
        <v>33</v>
      </c>
      <c r="D59" s="28" t="s">
        <v>6</v>
      </c>
      <c r="E59" s="21">
        <v>1962</v>
      </c>
      <c r="F59" s="29">
        <v>7.98</v>
      </c>
      <c r="G59" s="29">
        <v>23</v>
      </c>
      <c r="H59" s="29">
        <v>393.69</v>
      </c>
      <c r="I59" s="29">
        <v>714.25</v>
      </c>
      <c r="J59" s="29">
        <v>100.91</v>
      </c>
      <c r="K59" s="29">
        <v>1675.83</v>
      </c>
      <c r="L59" s="23">
        <v>6840.19</v>
      </c>
    </row>
    <row r="60" spans="2:12" x14ac:dyDescent="0.25">
      <c r="B60" s="33">
        <v>18</v>
      </c>
      <c r="C60" s="37" t="s">
        <v>33</v>
      </c>
      <c r="D60" s="28" t="s">
        <v>7</v>
      </c>
      <c r="E60" s="21">
        <v>1962</v>
      </c>
      <c r="F60" s="29">
        <v>0</v>
      </c>
      <c r="G60" s="29">
        <v>16.100000000000001</v>
      </c>
      <c r="H60" s="29">
        <v>133.65</v>
      </c>
      <c r="I60" s="29">
        <v>171.77</v>
      </c>
      <c r="J60" s="29">
        <v>67.17</v>
      </c>
      <c r="K60" s="29">
        <v>447.36</v>
      </c>
      <c r="L60" s="23">
        <v>2039.84</v>
      </c>
    </row>
    <row r="61" spans="2:12" x14ac:dyDescent="0.25">
      <c r="B61" s="33">
        <v>18</v>
      </c>
      <c r="C61" s="37" t="s">
        <v>33</v>
      </c>
      <c r="D61" s="28" t="s">
        <v>8</v>
      </c>
      <c r="E61" s="21">
        <v>1962</v>
      </c>
      <c r="F61" s="29">
        <v>0</v>
      </c>
      <c r="G61" s="29">
        <v>0</v>
      </c>
      <c r="H61" s="29">
        <v>260.04000000000002</v>
      </c>
      <c r="I61" s="29">
        <v>564.69000000000005</v>
      </c>
      <c r="J61" s="29">
        <v>29.05</v>
      </c>
      <c r="K61" s="29">
        <v>1301.76</v>
      </c>
      <c r="L61" s="23">
        <v>5618.84</v>
      </c>
    </row>
    <row r="62" spans="2:12" x14ac:dyDescent="0.25">
      <c r="B62" s="33">
        <v>19</v>
      </c>
      <c r="C62" s="37" t="s">
        <v>34</v>
      </c>
      <c r="D62" s="28" t="s">
        <v>6</v>
      </c>
      <c r="E62" s="21">
        <v>1606</v>
      </c>
      <c r="F62" s="29">
        <v>14.46</v>
      </c>
      <c r="G62" s="29">
        <v>23</v>
      </c>
      <c r="H62" s="29">
        <v>363.19</v>
      </c>
      <c r="I62" s="29">
        <v>639.58000000000004</v>
      </c>
      <c r="J62" s="29">
        <v>91.09</v>
      </c>
      <c r="K62" s="29">
        <v>1580</v>
      </c>
      <c r="L62" s="23">
        <v>5132.28</v>
      </c>
    </row>
    <row r="63" spans="2:12" x14ac:dyDescent="0.25">
      <c r="B63" s="33">
        <v>19</v>
      </c>
      <c r="C63" s="37" t="s">
        <v>34</v>
      </c>
      <c r="D63" s="28" t="s">
        <v>7</v>
      </c>
      <c r="E63" s="21">
        <v>1606</v>
      </c>
      <c r="F63" s="29">
        <v>0</v>
      </c>
      <c r="G63" s="29">
        <v>16.100000000000001</v>
      </c>
      <c r="H63" s="29">
        <v>122.97</v>
      </c>
      <c r="I63" s="29">
        <v>144.88999999999999</v>
      </c>
      <c r="J63" s="29">
        <v>62.91</v>
      </c>
      <c r="K63" s="29">
        <v>417.53</v>
      </c>
      <c r="L63" s="23">
        <v>1128.97</v>
      </c>
    </row>
    <row r="64" spans="2:12" x14ac:dyDescent="0.25">
      <c r="B64" s="33">
        <v>19</v>
      </c>
      <c r="C64" s="37" t="s">
        <v>34</v>
      </c>
      <c r="D64" s="28" t="s">
        <v>8</v>
      </c>
      <c r="E64" s="21">
        <v>1606</v>
      </c>
      <c r="F64" s="29">
        <v>0</v>
      </c>
      <c r="G64" s="29">
        <v>0</v>
      </c>
      <c r="H64" s="29">
        <v>240.23</v>
      </c>
      <c r="I64" s="29">
        <v>513.12</v>
      </c>
      <c r="J64" s="29">
        <v>26.07</v>
      </c>
      <c r="K64" s="29">
        <v>1207.05</v>
      </c>
      <c r="L64" s="23">
        <v>4016.32</v>
      </c>
    </row>
    <row r="65" spans="2:12" x14ac:dyDescent="0.25">
      <c r="B65" s="33">
        <v>20</v>
      </c>
      <c r="C65" s="37" t="s">
        <v>114</v>
      </c>
      <c r="D65" s="28" t="s">
        <v>6</v>
      </c>
      <c r="E65" s="21">
        <v>2349</v>
      </c>
      <c r="F65" s="29">
        <v>19.09</v>
      </c>
      <c r="G65" s="29">
        <v>23</v>
      </c>
      <c r="H65" s="29">
        <v>527.70000000000005</v>
      </c>
      <c r="I65" s="29">
        <v>1039.26</v>
      </c>
      <c r="J65" s="29">
        <v>129.97999999999999</v>
      </c>
      <c r="K65" s="29">
        <v>2303.54</v>
      </c>
      <c r="L65" s="23">
        <v>12310</v>
      </c>
    </row>
    <row r="66" spans="2:12" x14ac:dyDescent="0.25">
      <c r="B66" s="33">
        <v>20</v>
      </c>
      <c r="C66" s="37" t="s">
        <v>114</v>
      </c>
      <c r="D66" s="28" t="s">
        <v>7</v>
      </c>
      <c r="E66" s="21">
        <v>2349</v>
      </c>
      <c r="F66" s="29">
        <v>12.04</v>
      </c>
      <c r="G66" s="29">
        <v>16.100000000000001</v>
      </c>
      <c r="H66" s="29">
        <v>179.56</v>
      </c>
      <c r="I66" s="29">
        <v>249.29</v>
      </c>
      <c r="J66" s="29">
        <v>87.99</v>
      </c>
      <c r="K66" s="29">
        <v>569.97</v>
      </c>
      <c r="L66" s="23">
        <v>3804.61</v>
      </c>
    </row>
    <row r="67" spans="2:12" x14ac:dyDescent="0.25">
      <c r="B67" s="33">
        <v>20</v>
      </c>
      <c r="C67" s="37" t="s">
        <v>114</v>
      </c>
      <c r="D67" s="28" t="s">
        <v>8</v>
      </c>
      <c r="E67" s="21">
        <v>2349</v>
      </c>
      <c r="F67" s="29">
        <v>0</v>
      </c>
      <c r="G67" s="29">
        <v>0</v>
      </c>
      <c r="H67" s="29">
        <v>348.14</v>
      </c>
      <c r="I67" s="29">
        <v>833.54</v>
      </c>
      <c r="J67" s="29">
        <v>33.590000000000003</v>
      </c>
      <c r="K67" s="29">
        <v>1778.5</v>
      </c>
      <c r="L67" s="23">
        <v>11244.47</v>
      </c>
    </row>
    <row r="68" spans="2:12" x14ac:dyDescent="0.25">
      <c r="B68" s="33">
        <v>21</v>
      </c>
      <c r="C68" s="37" t="s">
        <v>112</v>
      </c>
      <c r="D68" s="28" t="s">
        <v>6</v>
      </c>
      <c r="E68" s="21">
        <v>4070</v>
      </c>
      <c r="F68" s="29">
        <v>7.98</v>
      </c>
      <c r="G68" s="29">
        <v>23</v>
      </c>
      <c r="H68" s="29">
        <v>383.34</v>
      </c>
      <c r="I68" s="29">
        <v>745.74</v>
      </c>
      <c r="J68" s="29">
        <v>95.91</v>
      </c>
      <c r="K68" s="29">
        <v>1669.56</v>
      </c>
      <c r="L68" s="23">
        <v>18199.689999999999</v>
      </c>
    </row>
    <row r="69" spans="2:12" x14ac:dyDescent="0.25">
      <c r="B69" s="33">
        <v>21</v>
      </c>
      <c r="C69" s="37" t="s">
        <v>112</v>
      </c>
      <c r="D69" s="28" t="s">
        <v>7</v>
      </c>
      <c r="E69" s="21">
        <v>4070</v>
      </c>
      <c r="F69" s="29">
        <v>0</v>
      </c>
      <c r="G69" s="29">
        <v>16.100000000000001</v>
      </c>
      <c r="H69" s="29">
        <v>135.61000000000001</v>
      </c>
      <c r="I69" s="29">
        <v>176.93</v>
      </c>
      <c r="J69" s="29">
        <v>66.33</v>
      </c>
      <c r="K69" s="29">
        <v>445.15</v>
      </c>
      <c r="L69" s="23">
        <v>3382.81</v>
      </c>
    </row>
    <row r="70" spans="2:12" x14ac:dyDescent="0.25">
      <c r="B70" s="33">
        <v>21</v>
      </c>
      <c r="C70" s="37" t="s">
        <v>112</v>
      </c>
      <c r="D70" s="28" t="s">
        <v>8</v>
      </c>
      <c r="E70" s="21">
        <v>4070</v>
      </c>
      <c r="F70" s="29">
        <v>0</v>
      </c>
      <c r="G70" s="29">
        <v>0</v>
      </c>
      <c r="H70" s="29">
        <v>247.74</v>
      </c>
      <c r="I70" s="29">
        <v>592.57000000000005</v>
      </c>
      <c r="J70" s="29">
        <v>26.97</v>
      </c>
      <c r="K70" s="29">
        <v>1237.6600000000001</v>
      </c>
      <c r="L70" s="23">
        <v>14816.88</v>
      </c>
    </row>
    <row r="71" spans="2:12" x14ac:dyDescent="0.25">
      <c r="B71" s="33">
        <v>22</v>
      </c>
      <c r="C71" s="37" t="s">
        <v>111</v>
      </c>
      <c r="D71" s="28" t="s">
        <v>6</v>
      </c>
      <c r="E71" s="21">
        <v>4575</v>
      </c>
      <c r="F71" s="29">
        <v>7.98</v>
      </c>
      <c r="G71" s="29">
        <v>23</v>
      </c>
      <c r="H71" s="29">
        <v>335.76</v>
      </c>
      <c r="I71" s="29">
        <v>667.69</v>
      </c>
      <c r="J71" s="29">
        <v>94.74</v>
      </c>
      <c r="K71" s="29">
        <v>1448.87</v>
      </c>
      <c r="L71" s="23">
        <v>9138.67</v>
      </c>
    </row>
    <row r="72" spans="2:12" x14ac:dyDescent="0.25">
      <c r="B72" s="33">
        <v>22</v>
      </c>
      <c r="C72" s="37" t="s">
        <v>111</v>
      </c>
      <c r="D72" s="28" t="s">
        <v>7</v>
      </c>
      <c r="E72" s="21">
        <v>4575</v>
      </c>
      <c r="F72" s="29">
        <v>0</v>
      </c>
      <c r="G72" s="29">
        <v>16.100000000000001</v>
      </c>
      <c r="H72" s="29">
        <v>123.84</v>
      </c>
      <c r="I72" s="29">
        <v>164.73</v>
      </c>
      <c r="J72" s="29">
        <v>63.84</v>
      </c>
      <c r="K72" s="29">
        <v>403.1</v>
      </c>
      <c r="L72" s="23">
        <v>2704.62</v>
      </c>
    </row>
    <row r="73" spans="2:12" x14ac:dyDescent="0.25">
      <c r="B73" s="33">
        <v>22</v>
      </c>
      <c r="C73" s="37" t="s">
        <v>111</v>
      </c>
      <c r="D73" s="28" t="s">
        <v>8</v>
      </c>
      <c r="E73" s="21">
        <v>4575</v>
      </c>
      <c r="F73" s="29">
        <v>0</v>
      </c>
      <c r="G73" s="29">
        <v>0</v>
      </c>
      <c r="H73" s="29">
        <v>211.92</v>
      </c>
      <c r="I73" s="29">
        <v>522.63</v>
      </c>
      <c r="J73" s="29">
        <v>26.82</v>
      </c>
      <c r="K73" s="29">
        <v>1094.33</v>
      </c>
      <c r="L73" s="23">
        <v>7362.82</v>
      </c>
    </row>
    <row r="74" spans="2:12" x14ac:dyDescent="0.25">
      <c r="B74" s="33">
        <v>23</v>
      </c>
      <c r="C74" s="37" t="s">
        <v>35</v>
      </c>
      <c r="D74" s="28" t="s">
        <v>6</v>
      </c>
      <c r="E74" s="21">
        <v>625</v>
      </c>
      <c r="F74" s="29">
        <v>20</v>
      </c>
      <c r="G74" s="29">
        <v>23</v>
      </c>
      <c r="H74" s="29">
        <v>376.04</v>
      </c>
      <c r="I74" s="29">
        <v>613.73</v>
      </c>
      <c r="J74" s="29">
        <v>106.76</v>
      </c>
      <c r="K74" s="29">
        <v>1494.48</v>
      </c>
      <c r="L74" s="23">
        <v>4717.3599999999997</v>
      </c>
    </row>
    <row r="75" spans="2:12" x14ac:dyDescent="0.25">
      <c r="B75" s="33">
        <v>23</v>
      </c>
      <c r="C75" s="37" t="s">
        <v>35</v>
      </c>
      <c r="D75" s="28" t="s">
        <v>7</v>
      </c>
      <c r="E75" s="21">
        <v>625</v>
      </c>
      <c r="F75" s="29">
        <v>0.22</v>
      </c>
      <c r="G75" s="29">
        <v>16.100000000000001</v>
      </c>
      <c r="H75" s="29">
        <v>131.55000000000001</v>
      </c>
      <c r="I75" s="29">
        <v>153.44</v>
      </c>
      <c r="J75" s="29">
        <v>72.11</v>
      </c>
      <c r="K75" s="29">
        <v>441.36</v>
      </c>
      <c r="L75" s="23">
        <v>1025.5</v>
      </c>
    </row>
    <row r="76" spans="2:12" x14ac:dyDescent="0.25">
      <c r="B76" s="33">
        <v>23</v>
      </c>
      <c r="C76" s="37" t="s">
        <v>35</v>
      </c>
      <c r="D76" s="28" t="s">
        <v>8</v>
      </c>
      <c r="E76" s="21">
        <v>625</v>
      </c>
      <c r="F76" s="29">
        <v>0</v>
      </c>
      <c r="G76" s="29">
        <v>0</v>
      </c>
      <c r="H76" s="29">
        <v>244.49</v>
      </c>
      <c r="I76" s="29">
        <v>484.35</v>
      </c>
      <c r="J76" s="29">
        <v>31.28</v>
      </c>
      <c r="K76" s="29">
        <v>1149.58</v>
      </c>
      <c r="L76" s="23">
        <v>4372.07</v>
      </c>
    </row>
    <row r="77" spans="2:12" x14ac:dyDescent="0.25">
      <c r="B77" s="33">
        <v>24</v>
      </c>
      <c r="C77" s="37" t="s">
        <v>36</v>
      </c>
      <c r="D77" s="28" t="s">
        <v>6</v>
      </c>
      <c r="E77" s="21">
        <v>2730</v>
      </c>
      <c r="F77" s="29">
        <v>7.98</v>
      </c>
      <c r="G77" s="29">
        <v>23</v>
      </c>
      <c r="H77" s="29">
        <v>390.39</v>
      </c>
      <c r="I77" s="29">
        <v>722.64</v>
      </c>
      <c r="J77" s="29">
        <v>94.02</v>
      </c>
      <c r="K77" s="29">
        <v>1778.38</v>
      </c>
      <c r="L77" s="23">
        <v>6812.91</v>
      </c>
    </row>
    <row r="78" spans="2:12" x14ac:dyDescent="0.25">
      <c r="B78" s="33">
        <v>24</v>
      </c>
      <c r="C78" s="37" t="s">
        <v>36</v>
      </c>
      <c r="D78" s="28" t="s">
        <v>7</v>
      </c>
      <c r="E78" s="21">
        <v>2730</v>
      </c>
      <c r="F78" s="29">
        <v>5.59</v>
      </c>
      <c r="G78" s="29">
        <v>16.100000000000001</v>
      </c>
      <c r="H78" s="29">
        <v>134.52000000000001</v>
      </c>
      <c r="I78" s="29">
        <v>179.96</v>
      </c>
      <c r="J78" s="29">
        <v>64.400000000000006</v>
      </c>
      <c r="K78" s="29">
        <v>459.4</v>
      </c>
      <c r="L78" s="23">
        <v>2410.89</v>
      </c>
    </row>
    <row r="79" spans="2:12" x14ac:dyDescent="0.25">
      <c r="B79" s="33">
        <v>24</v>
      </c>
      <c r="C79" s="37" t="s">
        <v>36</v>
      </c>
      <c r="D79" s="28" t="s">
        <v>8</v>
      </c>
      <c r="E79" s="21">
        <v>2730</v>
      </c>
      <c r="F79" s="29">
        <v>0</v>
      </c>
      <c r="G79" s="29">
        <v>0</v>
      </c>
      <c r="H79" s="29">
        <v>255.87</v>
      </c>
      <c r="I79" s="29">
        <v>564.52</v>
      </c>
      <c r="J79" s="29">
        <v>26.01</v>
      </c>
      <c r="K79" s="29">
        <v>1361.83</v>
      </c>
      <c r="L79" s="23">
        <v>5464.24</v>
      </c>
    </row>
    <row r="80" spans="2:12" x14ac:dyDescent="0.25">
      <c r="B80" s="33">
        <v>25</v>
      </c>
      <c r="C80" s="37" t="s">
        <v>37</v>
      </c>
      <c r="D80" s="28" t="s">
        <v>6</v>
      </c>
      <c r="E80" s="21">
        <v>4230</v>
      </c>
      <c r="F80" s="29">
        <v>7.98</v>
      </c>
      <c r="G80" s="29">
        <v>23</v>
      </c>
      <c r="H80" s="29">
        <v>404.7</v>
      </c>
      <c r="I80" s="29">
        <v>800.59</v>
      </c>
      <c r="J80" s="29">
        <v>109.49</v>
      </c>
      <c r="K80" s="29">
        <v>1598.93</v>
      </c>
      <c r="L80" s="23">
        <v>17411.650000000001</v>
      </c>
    </row>
    <row r="81" spans="2:12" x14ac:dyDescent="0.25">
      <c r="B81" s="33">
        <v>25</v>
      </c>
      <c r="C81" s="37" t="s">
        <v>37</v>
      </c>
      <c r="D81" s="28" t="s">
        <v>7</v>
      </c>
      <c r="E81" s="21">
        <v>4230</v>
      </c>
      <c r="F81" s="29">
        <v>5.59</v>
      </c>
      <c r="G81" s="29">
        <v>16.100000000000001</v>
      </c>
      <c r="H81" s="29">
        <v>141.69</v>
      </c>
      <c r="I81" s="29">
        <v>190.3</v>
      </c>
      <c r="J81" s="29">
        <v>74.88</v>
      </c>
      <c r="K81" s="29">
        <v>438.65</v>
      </c>
      <c r="L81" s="23">
        <v>3633.82</v>
      </c>
    </row>
    <row r="82" spans="2:12" x14ac:dyDescent="0.25">
      <c r="B82" s="33">
        <v>25</v>
      </c>
      <c r="C82" s="37" t="s">
        <v>37</v>
      </c>
      <c r="D82" s="28" t="s">
        <v>8</v>
      </c>
      <c r="E82" s="21">
        <v>4230</v>
      </c>
      <c r="F82" s="29">
        <v>0</v>
      </c>
      <c r="G82" s="29">
        <v>6</v>
      </c>
      <c r="H82" s="29">
        <v>263.01</v>
      </c>
      <c r="I82" s="29">
        <v>631.70000000000005</v>
      </c>
      <c r="J82" s="29">
        <v>32.1</v>
      </c>
      <c r="K82" s="29">
        <v>1203</v>
      </c>
      <c r="L82" s="23">
        <v>14497.05</v>
      </c>
    </row>
    <row r="83" spans="2:12" x14ac:dyDescent="0.25">
      <c r="B83" s="33">
        <v>26</v>
      </c>
      <c r="C83" s="37" t="s">
        <v>38</v>
      </c>
      <c r="D83" s="28" t="s">
        <v>6</v>
      </c>
      <c r="E83" s="21">
        <v>4056</v>
      </c>
      <c r="F83" s="29">
        <v>7.98</v>
      </c>
      <c r="G83" s="29">
        <v>23</v>
      </c>
      <c r="H83" s="29">
        <v>422.19</v>
      </c>
      <c r="I83" s="29">
        <v>980.06</v>
      </c>
      <c r="J83" s="29">
        <v>97.38</v>
      </c>
      <c r="K83" s="29">
        <v>1713.88</v>
      </c>
      <c r="L83" s="23">
        <v>28960</v>
      </c>
    </row>
    <row r="84" spans="2:12" x14ac:dyDescent="0.25">
      <c r="B84" s="33">
        <v>26</v>
      </c>
      <c r="C84" s="37" t="s">
        <v>38</v>
      </c>
      <c r="D84" s="28" t="s">
        <v>7</v>
      </c>
      <c r="E84" s="21">
        <v>4056</v>
      </c>
      <c r="F84" s="29">
        <v>0</v>
      </c>
      <c r="G84" s="29">
        <v>16.100000000000001</v>
      </c>
      <c r="H84" s="29">
        <v>139.32</v>
      </c>
      <c r="I84" s="29">
        <v>194.92</v>
      </c>
      <c r="J84" s="29">
        <v>66.209999999999994</v>
      </c>
      <c r="K84" s="29">
        <v>447.59</v>
      </c>
      <c r="L84" s="23">
        <v>3873.28</v>
      </c>
    </row>
    <row r="85" spans="2:12" x14ac:dyDescent="0.25">
      <c r="B85" s="33">
        <v>26</v>
      </c>
      <c r="C85" s="37" t="s">
        <v>38</v>
      </c>
      <c r="D85" s="28" t="s">
        <v>8</v>
      </c>
      <c r="E85" s="21">
        <v>4056</v>
      </c>
      <c r="F85" s="29">
        <v>0</v>
      </c>
      <c r="G85" s="29">
        <v>0</v>
      </c>
      <c r="H85" s="29">
        <v>282.87</v>
      </c>
      <c r="I85" s="29">
        <v>823.65</v>
      </c>
      <c r="J85" s="29">
        <v>26.53</v>
      </c>
      <c r="K85" s="29">
        <v>1276.92</v>
      </c>
      <c r="L85" s="23">
        <v>26685</v>
      </c>
    </row>
    <row r="86" spans="2:12" x14ac:dyDescent="0.25">
      <c r="B86" s="33">
        <v>27</v>
      </c>
      <c r="C86" s="37" t="s">
        <v>39</v>
      </c>
      <c r="D86" s="28" t="s">
        <v>6</v>
      </c>
      <c r="E86" s="21">
        <v>4241</v>
      </c>
      <c r="F86" s="29">
        <v>7.98</v>
      </c>
      <c r="G86" s="29">
        <v>23</v>
      </c>
      <c r="H86" s="29">
        <v>429.96</v>
      </c>
      <c r="I86" s="29">
        <v>885.15</v>
      </c>
      <c r="J86" s="29">
        <v>89.88</v>
      </c>
      <c r="K86" s="29">
        <v>1841</v>
      </c>
      <c r="L86" s="23">
        <v>13950.78</v>
      </c>
    </row>
    <row r="87" spans="2:12" x14ac:dyDescent="0.25">
      <c r="B87" s="33">
        <v>27</v>
      </c>
      <c r="C87" s="37" t="s">
        <v>39</v>
      </c>
      <c r="D87" s="28" t="s">
        <v>7</v>
      </c>
      <c r="E87" s="21">
        <v>4241</v>
      </c>
      <c r="F87" s="29">
        <v>0</v>
      </c>
      <c r="G87" s="29">
        <v>16.100000000000001</v>
      </c>
      <c r="H87" s="29">
        <v>137.26</v>
      </c>
      <c r="I87" s="29">
        <v>199.91</v>
      </c>
      <c r="J87" s="29">
        <v>62.91</v>
      </c>
      <c r="K87" s="29">
        <v>432.12</v>
      </c>
      <c r="L87" s="23">
        <v>3692.77</v>
      </c>
    </row>
    <row r="88" spans="2:12" x14ac:dyDescent="0.25">
      <c r="B88" s="33">
        <v>27</v>
      </c>
      <c r="C88" s="37" t="s">
        <v>39</v>
      </c>
      <c r="D88" s="28" t="s">
        <v>8</v>
      </c>
      <c r="E88" s="21">
        <v>4241</v>
      </c>
      <c r="F88" s="29">
        <v>0</v>
      </c>
      <c r="G88" s="29">
        <v>0</v>
      </c>
      <c r="H88" s="29">
        <v>292.7</v>
      </c>
      <c r="I88" s="29">
        <v>705.42</v>
      </c>
      <c r="J88" s="29">
        <v>26.04</v>
      </c>
      <c r="K88" s="29">
        <v>1418.99</v>
      </c>
      <c r="L88" s="23">
        <v>11245.5</v>
      </c>
    </row>
    <row r="89" spans="2:12" x14ac:dyDescent="0.25">
      <c r="B89" s="33">
        <v>28</v>
      </c>
      <c r="C89" s="37" t="s">
        <v>40</v>
      </c>
      <c r="D89" s="28" t="s">
        <v>6</v>
      </c>
      <c r="E89" s="21">
        <v>2878</v>
      </c>
      <c r="F89" s="29">
        <v>7.98</v>
      </c>
      <c r="G89" s="29">
        <v>23</v>
      </c>
      <c r="H89" s="29">
        <v>433.07</v>
      </c>
      <c r="I89" s="29">
        <v>890.09</v>
      </c>
      <c r="J89" s="29">
        <v>98.29</v>
      </c>
      <c r="K89" s="29">
        <v>1780</v>
      </c>
      <c r="L89" s="23">
        <v>13306.94</v>
      </c>
    </row>
    <row r="90" spans="2:12" x14ac:dyDescent="0.25">
      <c r="B90" s="33">
        <v>28</v>
      </c>
      <c r="C90" s="37" t="s">
        <v>40</v>
      </c>
      <c r="D90" s="28" t="s">
        <v>7</v>
      </c>
      <c r="E90" s="21">
        <v>2878</v>
      </c>
      <c r="F90" s="29">
        <v>0</v>
      </c>
      <c r="G90" s="29">
        <v>16.100000000000001</v>
      </c>
      <c r="H90" s="29">
        <v>137.19</v>
      </c>
      <c r="I90" s="29">
        <v>188.92</v>
      </c>
      <c r="J90" s="29">
        <v>66.400000000000006</v>
      </c>
      <c r="K90" s="29">
        <v>436.43</v>
      </c>
      <c r="L90" s="23">
        <v>3009.26</v>
      </c>
    </row>
    <row r="91" spans="2:12" x14ac:dyDescent="0.25">
      <c r="B91" s="33">
        <v>28</v>
      </c>
      <c r="C91" s="37" t="s">
        <v>40</v>
      </c>
      <c r="D91" s="28" t="s">
        <v>8</v>
      </c>
      <c r="E91" s="21">
        <v>2878</v>
      </c>
      <c r="F91" s="29">
        <v>0</v>
      </c>
      <c r="G91" s="29">
        <v>0</v>
      </c>
      <c r="H91" s="29">
        <v>295.88</v>
      </c>
      <c r="I91" s="29">
        <v>726.63</v>
      </c>
      <c r="J91" s="29">
        <v>27.28</v>
      </c>
      <c r="K91" s="29">
        <v>1404.27</v>
      </c>
      <c r="L91" s="23">
        <v>12376.27</v>
      </c>
    </row>
    <row r="92" spans="2:12" x14ac:dyDescent="0.25">
      <c r="B92" s="33">
        <v>29</v>
      </c>
      <c r="C92" s="37" t="s">
        <v>41</v>
      </c>
      <c r="D92" s="28" t="s">
        <v>6</v>
      </c>
      <c r="E92" s="21">
        <v>7229</v>
      </c>
      <c r="F92" s="29">
        <v>7.98</v>
      </c>
      <c r="G92" s="29">
        <v>23</v>
      </c>
      <c r="H92" s="29">
        <v>343.83</v>
      </c>
      <c r="I92" s="29">
        <v>660.48</v>
      </c>
      <c r="J92" s="29">
        <v>94.86</v>
      </c>
      <c r="K92" s="29">
        <v>1458.16</v>
      </c>
      <c r="L92" s="23">
        <v>9224.7199999999993</v>
      </c>
    </row>
    <row r="93" spans="2:12" x14ac:dyDescent="0.25">
      <c r="B93" s="33">
        <v>29</v>
      </c>
      <c r="C93" s="37" t="s">
        <v>41</v>
      </c>
      <c r="D93" s="28" t="s">
        <v>7</v>
      </c>
      <c r="E93" s="21">
        <v>7229</v>
      </c>
      <c r="F93" s="29">
        <v>0</v>
      </c>
      <c r="G93" s="29">
        <v>16.100000000000001</v>
      </c>
      <c r="H93" s="29">
        <v>125.98</v>
      </c>
      <c r="I93" s="29">
        <v>154.16999999999999</v>
      </c>
      <c r="J93" s="29">
        <v>66.05</v>
      </c>
      <c r="K93" s="29">
        <v>408</v>
      </c>
      <c r="L93" s="23">
        <v>1842.52</v>
      </c>
    </row>
    <row r="94" spans="2:12" x14ac:dyDescent="0.25">
      <c r="B94" s="33">
        <v>29</v>
      </c>
      <c r="C94" s="37" t="s">
        <v>41</v>
      </c>
      <c r="D94" s="28" t="s">
        <v>8</v>
      </c>
      <c r="E94" s="21">
        <v>7229</v>
      </c>
      <c r="F94" s="29">
        <v>0</v>
      </c>
      <c r="G94" s="29">
        <v>0</v>
      </c>
      <c r="H94" s="29">
        <v>217.85</v>
      </c>
      <c r="I94" s="29">
        <v>532.08000000000004</v>
      </c>
      <c r="J94" s="29">
        <v>26.82</v>
      </c>
      <c r="K94" s="29">
        <v>1074.9000000000001</v>
      </c>
      <c r="L94" s="23">
        <v>8812.4</v>
      </c>
    </row>
    <row r="95" spans="2:12" x14ac:dyDescent="0.25">
      <c r="B95" s="33">
        <v>30</v>
      </c>
      <c r="C95" s="37" t="s">
        <v>42</v>
      </c>
      <c r="D95" s="28" t="s">
        <v>6</v>
      </c>
      <c r="E95" s="21">
        <v>6094</v>
      </c>
      <c r="F95" s="29">
        <v>7.98</v>
      </c>
      <c r="G95" s="29">
        <v>23</v>
      </c>
      <c r="H95" s="29">
        <v>418.34</v>
      </c>
      <c r="I95" s="29">
        <v>756.31</v>
      </c>
      <c r="J95" s="29">
        <v>106.68</v>
      </c>
      <c r="K95" s="29">
        <v>1760</v>
      </c>
      <c r="L95" s="23">
        <v>11828.92</v>
      </c>
    </row>
    <row r="96" spans="2:12" x14ac:dyDescent="0.25">
      <c r="B96" s="33">
        <v>30</v>
      </c>
      <c r="C96" s="37" t="s">
        <v>42</v>
      </c>
      <c r="D96" s="28" t="s">
        <v>7</v>
      </c>
      <c r="E96" s="21">
        <v>6094</v>
      </c>
      <c r="F96" s="29">
        <v>0</v>
      </c>
      <c r="G96" s="29">
        <v>16.100000000000001</v>
      </c>
      <c r="H96" s="29">
        <v>143.15</v>
      </c>
      <c r="I96" s="29">
        <v>184.68</v>
      </c>
      <c r="J96" s="29">
        <v>72.11</v>
      </c>
      <c r="K96" s="29">
        <v>454.34</v>
      </c>
      <c r="L96" s="23">
        <v>2702.67</v>
      </c>
    </row>
    <row r="97" spans="2:12" x14ac:dyDescent="0.25">
      <c r="B97" s="33">
        <v>30</v>
      </c>
      <c r="C97" s="37" t="s">
        <v>42</v>
      </c>
      <c r="D97" s="28" t="s">
        <v>8</v>
      </c>
      <c r="E97" s="21">
        <v>6094</v>
      </c>
      <c r="F97" s="29">
        <v>0</v>
      </c>
      <c r="G97" s="29">
        <v>0</v>
      </c>
      <c r="H97" s="29">
        <v>275.18</v>
      </c>
      <c r="I97" s="29">
        <v>595.58000000000004</v>
      </c>
      <c r="J97" s="29">
        <v>29.58</v>
      </c>
      <c r="K97" s="29">
        <v>1325.08</v>
      </c>
      <c r="L97" s="23">
        <v>10055.879999999999</v>
      </c>
    </row>
    <row r="98" spans="2:12" x14ac:dyDescent="0.25">
      <c r="B98" s="33">
        <v>31</v>
      </c>
      <c r="C98" s="37" t="s">
        <v>43</v>
      </c>
      <c r="D98" s="28" t="s">
        <v>6</v>
      </c>
      <c r="E98" s="21">
        <v>12991</v>
      </c>
      <c r="F98" s="29">
        <v>7.98</v>
      </c>
      <c r="G98" s="29">
        <v>23</v>
      </c>
      <c r="H98" s="29">
        <v>395.37</v>
      </c>
      <c r="I98" s="29">
        <v>772.21</v>
      </c>
      <c r="J98" s="29">
        <v>100</v>
      </c>
      <c r="K98" s="29">
        <v>1712.88</v>
      </c>
      <c r="L98" s="23">
        <v>14161.38</v>
      </c>
    </row>
    <row r="99" spans="2:12" x14ac:dyDescent="0.25">
      <c r="B99" s="33">
        <v>31</v>
      </c>
      <c r="C99" s="37" t="s">
        <v>43</v>
      </c>
      <c r="D99" s="28" t="s">
        <v>7</v>
      </c>
      <c r="E99" s="21">
        <v>12991</v>
      </c>
      <c r="F99" s="29">
        <v>0</v>
      </c>
      <c r="G99" s="29">
        <v>16.100000000000001</v>
      </c>
      <c r="H99" s="29">
        <v>140.99</v>
      </c>
      <c r="I99" s="29">
        <v>190.75</v>
      </c>
      <c r="J99" s="29">
        <v>69.87</v>
      </c>
      <c r="K99" s="29">
        <v>461.71</v>
      </c>
      <c r="L99" s="23">
        <v>3086.38</v>
      </c>
    </row>
    <row r="100" spans="2:12" x14ac:dyDescent="0.25">
      <c r="B100" s="33">
        <v>31</v>
      </c>
      <c r="C100" s="37" t="s">
        <v>43</v>
      </c>
      <c r="D100" s="28" t="s">
        <v>8</v>
      </c>
      <c r="E100" s="21">
        <v>12991</v>
      </c>
      <c r="F100" s="29">
        <v>0</v>
      </c>
      <c r="G100" s="29">
        <v>0</v>
      </c>
      <c r="H100" s="29">
        <v>254.38</v>
      </c>
      <c r="I100" s="29">
        <v>604.6</v>
      </c>
      <c r="J100" s="29">
        <v>27.41</v>
      </c>
      <c r="K100" s="29">
        <v>1259.33</v>
      </c>
      <c r="L100" s="23">
        <v>11247.02</v>
      </c>
    </row>
    <row r="101" spans="2:12" x14ac:dyDescent="0.25">
      <c r="B101" s="33">
        <v>32</v>
      </c>
      <c r="C101" s="37" t="s">
        <v>44</v>
      </c>
      <c r="D101" s="28" t="s">
        <v>6</v>
      </c>
      <c r="E101" s="21">
        <v>1326</v>
      </c>
      <c r="F101" s="29">
        <v>19.95</v>
      </c>
      <c r="G101" s="29">
        <v>23</v>
      </c>
      <c r="H101" s="29">
        <v>401.07</v>
      </c>
      <c r="I101" s="29">
        <v>842.12</v>
      </c>
      <c r="J101" s="29">
        <v>97.86</v>
      </c>
      <c r="K101" s="29">
        <v>1681.08</v>
      </c>
      <c r="L101" s="23">
        <v>10692.48</v>
      </c>
    </row>
    <row r="102" spans="2:12" x14ac:dyDescent="0.25">
      <c r="B102" s="33">
        <v>32</v>
      </c>
      <c r="C102" s="37" t="s">
        <v>44</v>
      </c>
      <c r="D102" s="28" t="s">
        <v>7</v>
      </c>
      <c r="E102" s="21">
        <v>1326</v>
      </c>
      <c r="F102" s="29">
        <v>13.97</v>
      </c>
      <c r="G102" s="29">
        <v>16.100000000000001</v>
      </c>
      <c r="H102" s="29">
        <v>140.47</v>
      </c>
      <c r="I102" s="29">
        <v>217.88</v>
      </c>
      <c r="J102" s="29">
        <v>67.760000000000005</v>
      </c>
      <c r="K102" s="29">
        <v>469.95</v>
      </c>
      <c r="L102" s="23">
        <v>3928.02</v>
      </c>
    </row>
    <row r="103" spans="2:12" x14ac:dyDescent="0.25">
      <c r="B103" s="33">
        <v>32</v>
      </c>
      <c r="C103" s="37" t="s">
        <v>44</v>
      </c>
      <c r="D103" s="28" t="s">
        <v>8</v>
      </c>
      <c r="E103" s="21">
        <v>1326</v>
      </c>
      <c r="F103" s="29">
        <v>0</v>
      </c>
      <c r="G103" s="29">
        <v>0</v>
      </c>
      <c r="H103" s="29">
        <v>260.60000000000002</v>
      </c>
      <c r="I103" s="29">
        <v>649.08000000000004</v>
      </c>
      <c r="J103" s="29">
        <v>27.42</v>
      </c>
      <c r="K103" s="29">
        <v>1305.57</v>
      </c>
      <c r="L103" s="23">
        <v>7242.62</v>
      </c>
    </row>
    <row r="104" spans="2:12" x14ac:dyDescent="0.25">
      <c r="B104" s="33">
        <v>33</v>
      </c>
      <c r="C104" s="37" t="s">
        <v>45</v>
      </c>
      <c r="D104" s="28" t="s">
        <v>6</v>
      </c>
      <c r="E104" s="21">
        <v>13923</v>
      </c>
      <c r="F104" s="29">
        <v>6.6</v>
      </c>
      <c r="G104" s="29">
        <v>23</v>
      </c>
      <c r="H104" s="29">
        <v>367.67</v>
      </c>
      <c r="I104" s="29">
        <v>708.93</v>
      </c>
      <c r="J104" s="29">
        <v>93.98</v>
      </c>
      <c r="K104" s="29">
        <v>1581.82</v>
      </c>
      <c r="L104" s="23">
        <v>14087.78</v>
      </c>
    </row>
    <row r="105" spans="2:12" x14ac:dyDescent="0.25">
      <c r="B105" s="33">
        <v>33</v>
      </c>
      <c r="C105" s="37" t="s">
        <v>45</v>
      </c>
      <c r="D105" s="28" t="s">
        <v>7</v>
      </c>
      <c r="E105" s="21">
        <v>13923</v>
      </c>
      <c r="F105" s="29">
        <v>0</v>
      </c>
      <c r="G105" s="29">
        <v>16.100000000000001</v>
      </c>
      <c r="H105" s="29">
        <v>132.83000000000001</v>
      </c>
      <c r="I105" s="29">
        <v>176.87</v>
      </c>
      <c r="J105" s="29">
        <v>65.64</v>
      </c>
      <c r="K105" s="29">
        <v>425.18</v>
      </c>
      <c r="L105" s="23">
        <v>4420.58</v>
      </c>
    </row>
    <row r="106" spans="2:12" x14ac:dyDescent="0.25">
      <c r="B106" s="33">
        <v>33</v>
      </c>
      <c r="C106" s="37" t="s">
        <v>45</v>
      </c>
      <c r="D106" s="28" t="s">
        <v>8</v>
      </c>
      <c r="E106" s="21">
        <v>13923</v>
      </c>
      <c r="F106" s="29">
        <v>0</v>
      </c>
      <c r="G106" s="29">
        <v>0</v>
      </c>
      <c r="H106" s="29">
        <v>234.84</v>
      </c>
      <c r="I106" s="29">
        <v>554.27</v>
      </c>
      <c r="J106" s="29">
        <v>26.04</v>
      </c>
      <c r="K106" s="29">
        <v>1186.25</v>
      </c>
      <c r="L106" s="23">
        <v>9667.2000000000007</v>
      </c>
    </row>
    <row r="107" spans="2:12" x14ac:dyDescent="0.25">
      <c r="B107" s="33">
        <v>34</v>
      </c>
      <c r="C107" s="37" t="s">
        <v>46</v>
      </c>
      <c r="D107" s="28" t="s">
        <v>6</v>
      </c>
      <c r="E107" s="21">
        <v>10142</v>
      </c>
      <c r="F107" s="29">
        <v>7.98</v>
      </c>
      <c r="G107" s="29">
        <v>23</v>
      </c>
      <c r="H107" s="29">
        <v>412.38</v>
      </c>
      <c r="I107" s="29">
        <v>783.83</v>
      </c>
      <c r="J107" s="29">
        <v>105.96</v>
      </c>
      <c r="K107" s="29">
        <v>1715.83</v>
      </c>
      <c r="L107" s="23">
        <v>13635</v>
      </c>
    </row>
    <row r="108" spans="2:12" x14ac:dyDescent="0.25">
      <c r="B108" s="33">
        <v>34</v>
      </c>
      <c r="C108" s="37" t="s">
        <v>46</v>
      </c>
      <c r="D108" s="28" t="s">
        <v>7</v>
      </c>
      <c r="E108" s="21">
        <v>10142</v>
      </c>
      <c r="F108" s="29">
        <v>0</v>
      </c>
      <c r="G108" s="29">
        <v>16.100000000000001</v>
      </c>
      <c r="H108" s="29">
        <v>145.9</v>
      </c>
      <c r="I108" s="29">
        <v>192.17</v>
      </c>
      <c r="J108" s="29">
        <v>74.12</v>
      </c>
      <c r="K108" s="29">
        <v>469.49</v>
      </c>
      <c r="L108" s="23">
        <v>3179.6</v>
      </c>
    </row>
    <row r="109" spans="2:12" x14ac:dyDescent="0.25">
      <c r="B109" s="33">
        <v>34</v>
      </c>
      <c r="C109" s="37" t="s">
        <v>46</v>
      </c>
      <c r="D109" s="28" t="s">
        <v>8</v>
      </c>
      <c r="E109" s="21">
        <v>10142</v>
      </c>
      <c r="F109" s="29">
        <v>0</v>
      </c>
      <c r="G109" s="29">
        <v>0</v>
      </c>
      <c r="H109" s="29">
        <v>266.47000000000003</v>
      </c>
      <c r="I109" s="29">
        <v>615.58000000000004</v>
      </c>
      <c r="J109" s="29">
        <v>28.98</v>
      </c>
      <c r="K109" s="29">
        <v>1269.4100000000001</v>
      </c>
      <c r="L109" s="23">
        <v>10597.7</v>
      </c>
    </row>
    <row r="110" spans="2:12" x14ac:dyDescent="0.25">
      <c r="B110" s="33">
        <v>35</v>
      </c>
      <c r="C110" s="37" t="s">
        <v>47</v>
      </c>
      <c r="D110" s="28" t="s">
        <v>6</v>
      </c>
      <c r="E110" s="21">
        <v>9243</v>
      </c>
      <c r="F110" s="29">
        <v>7.98</v>
      </c>
      <c r="G110" s="29">
        <v>23</v>
      </c>
      <c r="H110" s="29">
        <v>336.2</v>
      </c>
      <c r="I110" s="29">
        <v>639.74</v>
      </c>
      <c r="J110" s="29">
        <v>97.38</v>
      </c>
      <c r="K110" s="29">
        <v>1419.9</v>
      </c>
      <c r="L110" s="23">
        <v>12791.26</v>
      </c>
    </row>
    <row r="111" spans="2:12" x14ac:dyDescent="0.25">
      <c r="B111" s="33">
        <v>35</v>
      </c>
      <c r="C111" s="37" t="s">
        <v>47</v>
      </c>
      <c r="D111" s="28" t="s">
        <v>7</v>
      </c>
      <c r="E111" s="21">
        <v>9243</v>
      </c>
      <c r="F111" s="29">
        <v>0</v>
      </c>
      <c r="G111" s="29">
        <v>16.100000000000001</v>
      </c>
      <c r="H111" s="29">
        <v>129.57</v>
      </c>
      <c r="I111" s="29">
        <v>163.31</v>
      </c>
      <c r="J111" s="29">
        <v>69.37</v>
      </c>
      <c r="K111" s="29">
        <v>417</v>
      </c>
      <c r="L111" s="23">
        <v>2882.93</v>
      </c>
    </row>
    <row r="112" spans="2:12" x14ac:dyDescent="0.25">
      <c r="B112" s="33">
        <v>35</v>
      </c>
      <c r="C112" s="37" t="s">
        <v>47</v>
      </c>
      <c r="D112" s="28" t="s">
        <v>8</v>
      </c>
      <c r="E112" s="21">
        <v>9243</v>
      </c>
      <c r="F112" s="29">
        <v>0</v>
      </c>
      <c r="G112" s="29">
        <v>0</v>
      </c>
      <c r="H112" s="29">
        <v>206.63</v>
      </c>
      <c r="I112" s="29">
        <v>499.65</v>
      </c>
      <c r="J112" s="29">
        <v>26.97</v>
      </c>
      <c r="K112" s="29">
        <v>1014.39</v>
      </c>
      <c r="L112" s="23">
        <v>10223.75</v>
      </c>
    </row>
    <row r="113" spans="2:12" x14ac:dyDescent="0.25">
      <c r="B113" s="33">
        <v>36</v>
      </c>
      <c r="C113" s="37" t="s">
        <v>48</v>
      </c>
      <c r="D113" s="28" t="s">
        <v>6</v>
      </c>
      <c r="E113" s="21">
        <v>1465</v>
      </c>
      <c r="F113" s="29">
        <v>19.95</v>
      </c>
      <c r="G113" s="29">
        <v>23</v>
      </c>
      <c r="H113" s="29">
        <v>365.82</v>
      </c>
      <c r="I113" s="29">
        <v>640.79999999999995</v>
      </c>
      <c r="J113" s="29">
        <v>93</v>
      </c>
      <c r="K113" s="29">
        <v>1677.69</v>
      </c>
      <c r="L113" s="23">
        <v>6201.98</v>
      </c>
    </row>
    <row r="114" spans="2:12" x14ac:dyDescent="0.25">
      <c r="B114" s="33">
        <v>36</v>
      </c>
      <c r="C114" s="37" t="s">
        <v>48</v>
      </c>
      <c r="D114" s="28" t="s">
        <v>7</v>
      </c>
      <c r="E114" s="21">
        <v>1465</v>
      </c>
      <c r="F114" s="29">
        <v>0</v>
      </c>
      <c r="G114" s="29">
        <v>16.100000000000001</v>
      </c>
      <c r="H114" s="29">
        <v>125.56</v>
      </c>
      <c r="I114" s="29">
        <v>150.52000000000001</v>
      </c>
      <c r="J114" s="29">
        <v>63.22</v>
      </c>
      <c r="K114" s="29">
        <v>408.42</v>
      </c>
      <c r="L114" s="23">
        <v>1294.18</v>
      </c>
    </row>
    <row r="115" spans="2:12" x14ac:dyDescent="0.25">
      <c r="B115" s="33">
        <v>36</v>
      </c>
      <c r="C115" s="37" t="s">
        <v>48</v>
      </c>
      <c r="D115" s="28" t="s">
        <v>8</v>
      </c>
      <c r="E115" s="21">
        <v>1465</v>
      </c>
      <c r="F115" s="29">
        <v>0</v>
      </c>
      <c r="G115" s="29">
        <v>0</v>
      </c>
      <c r="H115" s="29">
        <v>240.26</v>
      </c>
      <c r="I115" s="29">
        <v>513.66</v>
      </c>
      <c r="J115" s="29">
        <v>26.85</v>
      </c>
      <c r="K115" s="29">
        <v>1248.7</v>
      </c>
      <c r="L115" s="23">
        <v>4907.8</v>
      </c>
    </row>
    <row r="116" spans="2:12" x14ac:dyDescent="0.25">
      <c r="B116" s="33">
        <v>37</v>
      </c>
      <c r="C116" s="37" t="s">
        <v>49</v>
      </c>
      <c r="D116" s="28" t="s">
        <v>6</v>
      </c>
      <c r="E116" s="21">
        <v>4586</v>
      </c>
      <c r="F116" s="29">
        <v>7.98</v>
      </c>
      <c r="G116" s="29">
        <v>23</v>
      </c>
      <c r="H116" s="29">
        <v>360.44</v>
      </c>
      <c r="I116" s="29">
        <v>714.62</v>
      </c>
      <c r="J116" s="29">
        <v>89.88</v>
      </c>
      <c r="K116" s="29">
        <v>1571.36</v>
      </c>
      <c r="L116" s="23">
        <v>12900</v>
      </c>
    </row>
    <row r="117" spans="2:12" x14ac:dyDescent="0.25">
      <c r="B117" s="33">
        <v>37</v>
      </c>
      <c r="C117" s="37" t="s">
        <v>49</v>
      </c>
      <c r="D117" s="28" t="s">
        <v>7</v>
      </c>
      <c r="E117" s="21">
        <v>4586</v>
      </c>
      <c r="F117" s="29">
        <v>0</v>
      </c>
      <c r="G117" s="29">
        <v>16.100000000000001</v>
      </c>
      <c r="H117" s="29">
        <v>125.89</v>
      </c>
      <c r="I117" s="29">
        <v>163.52000000000001</v>
      </c>
      <c r="J117" s="29">
        <v>61.87</v>
      </c>
      <c r="K117" s="29">
        <v>423.18</v>
      </c>
      <c r="L117" s="23">
        <v>2010.45</v>
      </c>
    </row>
    <row r="118" spans="2:12" x14ac:dyDescent="0.25">
      <c r="B118" s="33">
        <v>37</v>
      </c>
      <c r="C118" s="37" t="s">
        <v>49</v>
      </c>
      <c r="D118" s="28" t="s">
        <v>8</v>
      </c>
      <c r="E118" s="21">
        <v>4586</v>
      </c>
      <c r="F118" s="29">
        <v>0</v>
      </c>
      <c r="G118" s="29">
        <v>0</v>
      </c>
      <c r="H118" s="29">
        <v>234.55</v>
      </c>
      <c r="I118" s="29">
        <v>576.08000000000004</v>
      </c>
      <c r="J118" s="29">
        <v>25.08</v>
      </c>
      <c r="K118" s="29">
        <v>1178.1199999999999</v>
      </c>
      <c r="L118" s="23">
        <v>12644.14</v>
      </c>
    </row>
    <row r="119" spans="2:12" x14ac:dyDescent="0.25">
      <c r="B119" s="33">
        <v>38</v>
      </c>
      <c r="C119" s="37" t="s">
        <v>50</v>
      </c>
      <c r="D119" s="28" t="s">
        <v>6</v>
      </c>
      <c r="E119" s="21">
        <v>10550</v>
      </c>
      <c r="F119" s="29">
        <v>2</v>
      </c>
      <c r="G119" s="29">
        <v>23</v>
      </c>
      <c r="H119" s="29">
        <v>424.72</v>
      </c>
      <c r="I119" s="29">
        <v>808.9</v>
      </c>
      <c r="J119" s="29">
        <v>93</v>
      </c>
      <c r="K119" s="29">
        <v>1833.44</v>
      </c>
      <c r="L119" s="23">
        <v>17580</v>
      </c>
    </row>
    <row r="120" spans="2:12" x14ac:dyDescent="0.25">
      <c r="B120" s="33">
        <v>38</v>
      </c>
      <c r="C120" s="37" t="s">
        <v>50</v>
      </c>
      <c r="D120" s="28" t="s">
        <v>7</v>
      </c>
      <c r="E120" s="21">
        <v>10550</v>
      </c>
      <c r="F120" s="29">
        <v>0</v>
      </c>
      <c r="G120" s="29">
        <v>16.100000000000001</v>
      </c>
      <c r="H120" s="29">
        <v>134.69999999999999</v>
      </c>
      <c r="I120" s="29">
        <v>181.62</v>
      </c>
      <c r="J120" s="29">
        <v>63.76</v>
      </c>
      <c r="K120" s="29">
        <v>438.46</v>
      </c>
      <c r="L120" s="23">
        <v>3929.07</v>
      </c>
    </row>
    <row r="121" spans="2:12" x14ac:dyDescent="0.25">
      <c r="B121" s="33">
        <v>38</v>
      </c>
      <c r="C121" s="37" t="s">
        <v>50</v>
      </c>
      <c r="D121" s="28" t="s">
        <v>8</v>
      </c>
      <c r="E121" s="21">
        <v>10550</v>
      </c>
      <c r="F121" s="29">
        <v>0</v>
      </c>
      <c r="G121" s="29">
        <v>0</v>
      </c>
      <c r="H121" s="29">
        <v>290.02</v>
      </c>
      <c r="I121" s="29">
        <v>652.55999999999995</v>
      </c>
      <c r="J121" s="29">
        <v>26.04</v>
      </c>
      <c r="K121" s="29">
        <v>1406.02</v>
      </c>
      <c r="L121" s="23">
        <v>16139.75</v>
      </c>
    </row>
    <row r="122" spans="2:12" x14ac:dyDescent="0.25">
      <c r="B122" s="33">
        <v>39</v>
      </c>
      <c r="C122" s="37" t="s">
        <v>51</v>
      </c>
      <c r="D122" s="28" t="s">
        <v>6</v>
      </c>
      <c r="E122" s="21">
        <v>1997</v>
      </c>
      <c r="F122" s="29">
        <v>7.98</v>
      </c>
      <c r="G122" s="29">
        <v>23</v>
      </c>
      <c r="H122" s="29">
        <v>418.56</v>
      </c>
      <c r="I122" s="29">
        <v>802.93</v>
      </c>
      <c r="J122" s="29">
        <v>114.2</v>
      </c>
      <c r="K122" s="29">
        <v>1726.07</v>
      </c>
      <c r="L122" s="23">
        <v>12875.12</v>
      </c>
    </row>
    <row r="123" spans="2:12" x14ac:dyDescent="0.25">
      <c r="B123" s="33">
        <v>39</v>
      </c>
      <c r="C123" s="37" t="s">
        <v>51</v>
      </c>
      <c r="D123" s="28" t="s">
        <v>7</v>
      </c>
      <c r="E123" s="21">
        <v>1997</v>
      </c>
      <c r="F123" s="29">
        <v>0</v>
      </c>
      <c r="G123" s="29">
        <v>16.100000000000001</v>
      </c>
      <c r="H123" s="29">
        <v>142.07</v>
      </c>
      <c r="I123" s="29">
        <v>182.06</v>
      </c>
      <c r="J123" s="29">
        <v>75.58</v>
      </c>
      <c r="K123" s="29">
        <v>437.99</v>
      </c>
      <c r="L123" s="23">
        <v>2943.59</v>
      </c>
    </row>
    <row r="124" spans="2:12" x14ac:dyDescent="0.25">
      <c r="B124" s="33">
        <v>39</v>
      </c>
      <c r="C124" s="37" t="s">
        <v>51</v>
      </c>
      <c r="D124" s="28" t="s">
        <v>8</v>
      </c>
      <c r="E124" s="21">
        <v>1997</v>
      </c>
      <c r="F124" s="29">
        <v>0</v>
      </c>
      <c r="G124" s="29">
        <v>0</v>
      </c>
      <c r="H124" s="29">
        <v>276.49</v>
      </c>
      <c r="I124" s="29">
        <v>646.41</v>
      </c>
      <c r="J124" s="29">
        <v>32.39</v>
      </c>
      <c r="K124" s="29">
        <v>1335.22</v>
      </c>
      <c r="L124" s="23">
        <v>9931.5300000000007</v>
      </c>
    </row>
    <row r="125" spans="2:12" x14ac:dyDescent="0.25">
      <c r="B125" s="33">
        <v>40</v>
      </c>
      <c r="C125" s="37" t="s">
        <v>52</v>
      </c>
      <c r="D125" s="28" t="s">
        <v>6</v>
      </c>
      <c r="E125" s="21">
        <v>3316</v>
      </c>
      <c r="F125" s="29">
        <v>7.98</v>
      </c>
      <c r="G125" s="29">
        <v>23</v>
      </c>
      <c r="H125" s="29">
        <v>392.92</v>
      </c>
      <c r="I125" s="29">
        <v>729.84</v>
      </c>
      <c r="J125" s="29">
        <v>105.84</v>
      </c>
      <c r="K125" s="29">
        <v>1621.05</v>
      </c>
      <c r="L125" s="23">
        <v>8074.35</v>
      </c>
    </row>
    <row r="126" spans="2:12" x14ac:dyDescent="0.25">
      <c r="B126" s="33">
        <v>40</v>
      </c>
      <c r="C126" s="37" t="s">
        <v>52</v>
      </c>
      <c r="D126" s="28" t="s">
        <v>7</v>
      </c>
      <c r="E126" s="21">
        <v>3316</v>
      </c>
      <c r="F126" s="29">
        <v>0</v>
      </c>
      <c r="G126" s="29">
        <v>16.100000000000001</v>
      </c>
      <c r="H126" s="29">
        <v>136.37</v>
      </c>
      <c r="I126" s="29">
        <v>180.14</v>
      </c>
      <c r="J126" s="29">
        <v>71.400000000000006</v>
      </c>
      <c r="K126" s="29">
        <v>437.2</v>
      </c>
      <c r="L126" s="23">
        <v>2570.14</v>
      </c>
    </row>
    <row r="127" spans="2:12" x14ac:dyDescent="0.25">
      <c r="B127" s="33">
        <v>40</v>
      </c>
      <c r="C127" s="37" t="s">
        <v>52</v>
      </c>
      <c r="D127" s="28" t="s">
        <v>8</v>
      </c>
      <c r="E127" s="21">
        <v>3316</v>
      </c>
      <c r="F127" s="29">
        <v>0</v>
      </c>
      <c r="G127" s="29">
        <v>0</v>
      </c>
      <c r="H127" s="29">
        <v>256.55</v>
      </c>
      <c r="I127" s="29">
        <v>571.89</v>
      </c>
      <c r="J127" s="29">
        <v>28.86</v>
      </c>
      <c r="K127" s="29">
        <v>1211.77</v>
      </c>
      <c r="L127" s="23">
        <v>6565.36</v>
      </c>
    </row>
    <row r="128" spans="2:12" x14ac:dyDescent="0.25">
      <c r="B128" s="33">
        <v>41</v>
      </c>
      <c r="C128" s="37" t="s">
        <v>53</v>
      </c>
      <c r="D128" s="28" t="s">
        <v>6</v>
      </c>
      <c r="E128" s="21">
        <v>2317</v>
      </c>
      <c r="F128" s="29">
        <v>7.98</v>
      </c>
      <c r="G128" s="29">
        <v>23</v>
      </c>
      <c r="H128" s="29">
        <v>396.73</v>
      </c>
      <c r="I128" s="29">
        <v>708.74</v>
      </c>
      <c r="J128" s="29">
        <v>91.38</v>
      </c>
      <c r="K128" s="29">
        <v>1723.7</v>
      </c>
      <c r="L128" s="23">
        <v>8831.5400000000009</v>
      </c>
    </row>
    <row r="129" spans="2:12" x14ac:dyDescent="0.25">
      <c r="B129" s="33">
        <v>41</v>
      </c>
      <c r="C129" s="37" t="s">
        <v>53</v>
      </c>
      <c r="D129" s="28" t="s">
        <v>7</v>
      </c>
      <c r="E129" s="21">
        <v>2317</v>
      </c>
      <c r="F129" s="29">
        <v>3.24</v>
      </c>
      <c r="G129" s="29">
        <v>16.100000000000001</v>
      </c>
      <c r="H129" s="29">
        <v>131.88</v>
      </c>
      <c r="I129" s="29">
        <v>169.08</v>
      </c>
      <c r="J129" s="29">
        <v>62.91</v>
      </c>
      <c r="K129" s="29">
        <v>457.09</v>
      </c>
      <c r="L129" s="23">
        <v>2241.4899999999998</v>
      </c>
    </row>
    <row r="130" spans="2:12" x14ac:dyDescent="0.25">
      <c r="B130" s="33">
        <v>41</v>
      </c>
      <c r="C130" s="37" t="s">
        <v>53</v>
      </c>
      <c r="D130" s="28" t="s">
        <v>8</v>
      </c>
      <c r="E130" s="21">
        <v>2317</v>
      </c>
      <c r="F130" s="29">
        <v>0</v>
      </c>
      <c r="G130" s="29">
        <v>0</v>
      </c>
      <c r="H130" s="29">
        <v>264.85000000000002</v>
      </c>
      <c r="I130" s="29">
        <v>563.14</v>
      </c>
      <c r="J130" s="29">
        <v>26.25</v>
      </c>
      <c r="K130" s="29">
        <v>1284.75</v>
      </c>
      <c r="L130" s="23">
        <v>6590.05</v>
      </c>
    </row>
    <row r="131" spans="2:12" x14ac:dyDescent="0.25">
      <c r="B131" s="33">
        <v>42</v>
      </c>
      <c r="C131" s="37" t="s">
        <v>54</v>
      </c>
      <c r="D131" s="28" t="s">
        <v>6</v>
      </c>
      <c r="E131" s="21">
        <v>6371</v>
      </c>
      <c r="F131" s="29">
        <v>7.98</v>
      </c>
      <c r="G131" s="29">
        <v>23</v>
      </c>
      <c r="H131" s="29">
        <v>436.66</v>
      </c>
      <c r="I131" s="29">
        <v>873.99</v>
      </c>
      <c r="J131" s="29">
        <v>103</v>
      </c>
      <c r="K131" s="29">
        <v>1839.95</v>
      </c>
      <c r="L131" s="23">
        <v>13547.94</v>
      </c>
    </row>
    <row r="132" spans="2:12" x14ac:dyDescent="0.25">
      <c r="B132" s="33">
        <v>42</v>
      </c>
      <c r="C132" s="37" t="s">
        <v>54</v>
      </c>
      <c r="D132" s="28" t="s">
        <v>7</v>
      </c>
      <c r="E132" s="21">
        <v>6371</v>
      </c>
      <c r="F132" s="29">
        <v>0</v>
      </c>
      <c r="G132" s="29">
        <v>16.100000000000001</v>
      </c>
      <c r="H132" s="29">
        <v>145.12</v>
      </c>
      <c r="I132" s="29">
        <v>211.2</v>
      </c>
      <c r="J132" s="29">
        <v>70</v>
      </c>
      <c r="K132" s="29">
        <v>481.52</v>
      </c>
      <c r="L132" s="23">
        <v>3753.35</v>
      </c>
    </row>
    <row r="133" spans="2:12" x14ac:dyDescent="0.25">
      <c r="B133" s="33">
        <v>42</v>
      </c>
      <c r="C133" s="37" t="s">
        <v>54</v>
      </c>
      <c r="D133" s="28" t="s">
        <v>8</v>
      </c>
      <c r="E133" s="21">
        <v>6371</v>
      </c>
      <c r="F133" s="29">
        <v>0</v>
      </c>
      <c r="G133" s="29">
        <v>0</v>
      </c>
      <c r="H133" s="29">
        <v>291.54000000000002</v>
      </c>
      <c r="I133" s="29">
        <v>683.42</v>
      </c>
      <c r="J133" s="29">
        <v>28.79</v>
      </c>
      <c r="K133" s="29">
        <v>1381.57</v>
      </c>
      <c r="L133" s="23">
        <v>10813.01</v>
      </c>
    </row>
    <row r="134" spans="2:12" x14ac:dyDescent="0.25">
      <c r="B134" s="33">
        <v>43</v>
      </c>
      <c r="C134" s="37" t="s">
        <v>55</v>
      </c>
      <c r="D134" s="28" t="s">
        <v>6</v>
      </c>
      <c r="E134" s="21">
        <v>1778</v>
      </c>
      <c r="F134" s="29">
        <v>7.98</v>
      </c>
      <c r="G134" s="29">
        <v>23</v>
      </c>
      <c r="H134" s="29">
        <v>412.2</v>
      </c>
      <c r="I134" s="29">
        <v>750.94</v>
      </c>
      <c r="J134" s="29">
        <v>106.68</v>
      </c>
      <c r="K134" s="29">
        <v>1806.12</v>
      </c>
      <c r="L134" s="23">
        <v>10278.94</v>
      </c>
    </row>
    <row r="135" spans="2:12" x14ac:dyDescent="0.25">
      <c r="B135" s="33">
        <v>43</v>
      </c>
      <c r="C135" s="37" t="s">
        <v>55</v>
      </c>
      <c r="D135" s="28" t="s">
        <v>7</v>
      </c>
      <c r="E135" s="21">
        <v>1778</v>
      </c>
      <c r="F135" s="29">
        <v>5.59</v>
      </c>
      <c r="G135" s="29">
        <v>16.100000000000001</v>
      </c>
      <c r="H135" s="29">
        <v>142.61000000000001</v>
      </c>
      <c r="I135" s="29">
        <v>181.41</v>
      </c>
      <c r="J135" s="29">
        <v>72.239999999999995</v>
      </c>
      <c r="K135" s="29">
        <v>455.61</v>
      </c>
      <c r="L135" s="23">
        <v>1621.41</v>
      </c>
    </row>
    <row r="136" spans="2:12" x14ac:dyDescent="0.25">
      <c r="B136" s="33">
        <v>43</v>
      </c>
      <c r="C136" s="37" t="s">
        <v>55</v>
      </c>
      <c r="D136" s="28" t="s">
        <v>8</v>
      </c>
      <c r="E136" s="21">
        <v>1778</v>
      </c>
      <c r="F136" s="29">
        <v>0</v>
      </c>
      <c r="G136" s="29">
        <v>0</v>
      </c>
      <c r="H136" s="29">
        <v>269.58</v>
      </c>
      <c r="I136" s="29">
        <v>592.99</v>
      </c>
      <c r="J136" s="29">
        <v>28.2</v>
      </c>
      <c r="K136" s="29">
        <v>1362.77</v>
      </c>
      <c r="L136" s="23">
        <v>8658.92</v>
      </c>
    </row>
    <row r="137" spans="2:12" x14ac:dyDescent="0.25">
      <c r="B137" s="33">
        <v>44</v>
      </c>
      <c r="C137" s="37" t="s">
        <v>56</v>
      </c>
      <c r="D137" s="28" t="s">
        <v>6</v>
      </c>
      <c r="E137" s="21">
        <v>12827</v>
      </c>
      <c r="F137" s="29">
        <v>7.98</v>
      </c>
      <c r="G137" s="29">
        <v>23</v>
      </c>
      <c r="H137" s="29">
        <v>333.03</v>
      </c>
      <c r="I137" s="29">
        <v>617.09</v>
      </c>
      <c r="J137" s="29">
        <v>94.92</v>
      </c>
      <c r="K137" s="29">
        <v>1396</v>
      </c>
      <c r="L137" s="23">
        <v>13098.76</v>
      </c>
    </row>
    <row r="138" spans="2:12" x14ac:dyDescent="0.25">
      <c r="B138" s="33">
        <v>44</v>
      </c>
      <c r="C138" s="37" t="s">
        <v>56</v>
      </c>
      <c r="D138" s="28" t="s">
        <v>7</v>
      </c>
      <c r="E138" s="21">
        <v>12827</v>
      </c>
      <c r="F138" s="29">
        <v>0</v>
      </c>
      <c r="G138" s="29">
        <v>16.100000000000001</v>
      </c>
      <c r="H138" s="29">
        <v>128.65</v>
      </c>
      <c r="I138" s="29">
        <v>161.34</v>
      </c>
      <c r="J138" s="29">
        <v>66.7</v>
      </c>
      <c r="K138" s="29">
        <v>417</v>
      </c>
      <c r="L138" s="23">
        <v>2608.7800000000002</v>
      </c>
    </row>
    <row r="139" spans="2:12" x14ac:dyDescent="0.25">
      <c r="B139" s="33">
        <v>44</v>
      </c>
      <c r="C139" s="37" t="s">
        <v>56</v>
      </c>
      <c r="D139" s="28" t="s">
        <v>8</v>
      </c>
      <c r="E139" s="21">
        <v>12827</v>
      </c>
      <c r="F139" s="29">
        <v>0</v>
      </c>
      <c r="G139" s="29">
        <v>0</v>
      </c>
      <c r="H139" s="29">
        <v>204.38</v>
      </c>
      <c r="I139" s="29">
        <v>477.01</v>
      </c>
      <c r="J139" s="29">
        <v>26.12</v>
      </c>
      <c r="K139" s="29">
        <v>1013.38</v>
      </c>
      <c r="L139" s="23">
        <v>10489.98</v>
      </c>
    </row>
    <row r="140" spans="2:12" x14ac:dyDescent="0.25">
      <c r="B140" s="33">
        <v>45</v>
      </c>
      <c r="C140" s="37" t="s">
        <v>57</v>
      </c>
      <c r="D140" s="28" t="s">
        <v>6</v>
      </c>
      <c r="E140" s="21">
        <v>4961</v>
      </c>
      <c r="F140" s="29">
        <v>7.98</v>
      </c>
      <c r="G140" s="29">
        <v>23</v>
      </c>
      <c r="H140" s="29">
        <v>376.25</v>
      </c>
      <c r="I140" s="29">
        <v>696</v>
      </c>
      <c r="J140" s="29">
        <v>93</v>
      </c>
      <c r="K140" s="29">
        <v>1663.96</v>
      </c>
      <c r="L140" s="23">
        <v>8201.7199999999993</v>
      </c>
    </row>
    <row r="141" spans="2:12" x14ac:dyDescent="0.25">
      <c r="B141" s="33">
        <v>45</v>
      </c>
      <c r="C141" s="37" t="s">
        <v>57</v>
      </c>
      <c r="D141" s="28" t="s">
        <v>7</v>
      </c>
      <c r="E141" s="21">
        <v>4961</v>
      </c>
      <c r="F141" s="29">
        <v>0</v>
      </c>
      <c r="G141" s="29">
        <v>16.100000000000001</v>
      </c>
      <c r="H141" s="29">
        <v>130.37</v>
      </c>
      <c r="I141" s="29">
        <v>164.69</v>
      </c>
      <c r="J141" s="29">
        <v>64.38</v>
      </c>
      <c r="K141" s="29">
        <v>423.94</v>
      </c>
      <c r="L141" s="23">
        <v>1702.19</v>
      </c>
    </row>
    <row r="142" spans="2:12" x14ac:dyDescent="0.25">
      <c r="B142" s="33">
        <v>45</v>
      </c>
      <c r="C142" s="37" t="s">
        <v>57</v>
      </c>
      <c r="D142" s="28" t="s">
        <v>8</v>
      </c>
      <c r="E142" s="21">
        <v>4961</v>
      </c>
      <c r="F142" s="29">
        <v>0</v>
      </c>
      <c r="G142" s="29">
        <v>0</v>
      </c>
      <c r="H142" s="29">
        <v>245.88</v>
      </c>
      <c r="I142" s="29">
        <v>558.9</v>
      </c>
      <c r="J142" s="29">
        <v>26.04</v>
      </c>
      <c r="K142" s="29">
        <v>1247.1300000000001</v>
      </c>
      <c r="L142" s="23">
        <v>7805.5</v>
      </c>
    </row>
    <row r="143" spans="2:12" x14ac:dyDescent="0.25">
      <c r="B143" s="33">
        <v>46</v>
      </c>
      <c r="C143" s="37" t="s">
        <v>58</v>
      </c>
      <c r="D143" s="28" t="s">
        <v>6</v>
      </c>
      <c r="E143" s="21">
        <v>1152</v>
      </c>
      <c r="F143" s="29">
        <v>7.98</v>
      </c>
      <c r="G143" s="29">
        <v>23</v>
      </c>
      <c r="H143" s="29">
        <v>378.02</v>
      </c>
      <c r="I143" s="29">
        <v>764.6</v>
      </c>
      <c r="J143" s="29">
        <v>106.85</v>
      </c>
      <c r="K143" s="29">
        <v>1494.46</v>
      </c>
      <c r="L143" s="23">
        <v>11795.44</v>
      </c>
    </row>
    <row r="144" spans="2:12" x14ac:dyDescent="0.25">
      <c r="B144" s="33">
        <v>46</v>
      </c>
      <c r="C144" s="37" t="s">
        <v>58</v>
      </c>
      <c r="D144" s="28" t="s">
        <v>7</v>
      </c>
      <c r="E144" s="21">
        <v>1152</v>
      </c>
      <c r="F144" s="29">
        <v>5.59</v>
      </c>
      <c r="G144" s="29">
        <v>16.100000000000001</v>
      </c>
      <c r="H144" s="29">
        <v>128.59</v>
      </c>
      <c r="I144" s="29">
        <v>167.07</v>
      </c>
      <c r="J144" s="29">
        <v>70</v>
      </c>
      <c r="K144" s="29">
        <v>414.94</v>
      </c>
      <c r="L144" s="23">
        <v>2235.94</v>
      </c>
    </row>
    <row r="145" spans="2:12" x14ac:dyDescent="0.25">
      <c r="B145" s="33">
        <v>46</v>
      </c>
      <c r="C145" s="37" t="s">
        <v>58</v>
      </c>
      <c r="D145" s="28" t="s">
        <v>8</v>
      </c>
      <c r="E145" s="21">
        <v>1152</v>
      </c>
      <c r="F145" s="29">
        <v>0</v>
      </c>
      <c r="G145" s="29">
        <v>0</v>
      </c>
      <c r="H145" s="29">
        <v>249.42</v>
      </c>
      <c r="I145" s="29">
        <v>616.6</v>
      </c>
      <c r="J145" s="29">
        <v>29.37</v>
      </c>
      <c r="K145" s="29">
        <v>1113</v>
      </c>
      <c r="L145" s="23">
        <v>9967.9500000000007</v>
      </c>
    </row>
    <row r="146" spans="2:12" x14ac:dyDescent="0.25">
      <c r="B146" s="33">
        <v>47</v>
      </c>
      <c r="C146" s="37" t="s">
        <v>59</v>
      </c>
      <c r="D146" s="28" t="s">
        <v>6</v>
      </c>
      <c r="E146" s="21">
        <v>2239</v>
      </c>
      <c r="F146" s="29">
        <v>15.96</v>
      </c>
      <c r="G146" s="29">
        <v>23</v>
      </c>
      <c r="H146" s="29">
        <v>381.22</v>
      </c>
      <c r="I146" s="29">
        <v>779.24</v>
      </c>
      <c r="J146" s="29">
        <v>94.28</v>
      </c>
      <c r="K146" s="29">
        <v>1591.58</v>
      </c>
      <c r="L146" s="23">
        <v>11702.15</v>
      </c>
    </row>
    <row r="147" spans="2:12" x14ac:dyDescent="0.25">
      <c r="B147" s="33">
        <v>47</v>
      </c>
      <c r="C147" s="37" t="s">
        <v>59</v>
      </c>
      <c r="D147" s="28" t="s">
        <v>7</v>
      </c>
      <c r="E147" s="21">
        <v>2239</v>
      </c>
      <c r="F147" s="29">
        <v>0</v>
      </c>
      <c r="G147" s="29">
        <v>16.100000000000001</v>
      </c>
      <c r="H147" s="29">
        <v>132.66</v>
      </c>
      <c r="I147" s="29">
        <v>190.43</v>
      </c>
      <c r="J147" s="29">
        <v>63.6</v>
      </c>
      <c r="K147" s="29">
        <v>419.25</v>
      </c>
      <c r="L147" s="23">
        <v>2311.54</v>
      </c>
    </row>
    <row r="148" spans="2:12" x14ac:dyDescent="0.25">
      <c r="B148" s="33">
        <v>47</v>
      </c>
      <c r="C148" s="37" t="s">
        <v>59</v>
      </c>
      <c r="D148" s="28" t="s">
        <v>8</v>
      </c>
      <c r="E148" s="21">
        <v>2239</v>
      </c>
      <c r="F148" s="29">
        <v>0</v>
      </c>
      <c r="G148" s="29">
        <v>0</v>
      </c>
      <c r="H148" s="29">
        <v>248.56</v>
      </c>
      <c r="I148" s="29">
        <v>614.20000000000005</v>
      </c>
      <c r="J148" s="29">
        <v>26.97</v>
      </c>
      <c r="K148" s="29">
        <v>1201.27</v>
      </c>
      <c r="L148" s="23">
        <v>9464.83</v>
      </c>
    </row>
    <row r="149" spans="2:12" x14ac:dyDescent="0.25">
      <c r="B149" s="33">
        <v>48</v>
      </c>
      <c r="C149" s="37" t="s">
        <v>60</v>
      </c>
      <c r="D149" s="28" t="s">
        <v>6</v>
      </c>
      <c r="E149" s="21">
        <v>461</v>
      </c>
      <c r="F149" s="29">
        <v>7.98</v>
      </c>
      <c r="G149" s="29">
        <v>23</v>
      </c>
      <c r="H149" s="29">
        <v>414.52</v>
      </c>
      <c r="I149" s="29">
        <v>732.84</v>
      </c>
      <c r="J149" s="29">
        <v>116</v>
      </c>
      <c r="K149" s="29">
        <v>1650</v>
      </c>
      <c r="L149" s="23">
        <v>6134.03</v>
      </c>
    </row>
    <row r="150" spans="2:12" x14ac:dyDescent="0.25">
      <c r="B150" s="33">
        <v>48</v>
      </c>
      <c r="C150" s="37" t="s">
        <v>60</v>
      </c>
      <c r="D150" s="28" t="s">
        <v>7</v>
      </c>
      <c r="E150" s="21">
        <v>461</v>
      </c>
      <c r="F150" s="29">
        <v>0</v>
      </c>
      <c r="G150" s="29">
        <v>16.100000000000001</v>
      </c>
      <c r="H150" s="29">
        <v>137.1</v>
      </c>
      <c r="I150" s="29">
        <v>166.87</v>
      </c>
      <c r="J150" s="29">
        <v>74.239999999999995</v>
      </c>
      <c r="K150" s="29">
        <v>440.75</v>
      </c>
      <c r="L150" s="23">
        <v>1565.06</v>
      </c>
    </row>
    <row r="151" spans="2:12" x14ac:dyDescent="0.25">
      <c r="B151" s="33">
        <v>48</v>
      </c>
      <c r="C151" s="37" t="s">
        <v>60</v>
      </c>
      <c r="D151" s="28" t="s">
        <v>8</v>
      </c>
      <c r="E151" s="21">
        <v>461</v>
      </c>
      <c r="F151" s="29">
        <v>0</v>
      </c>
      <c r="G151" s="29">
        <v>0</v>
      </c>
      <c r="H151" s="29">
        <v>277.42</v>
      </c>
      <c r="I151" s="29">
        <v>588.78</v>
      </c>
      <c r="J151" s="29">
        <v>34.799999999999997</v>
      </c>
      <c r="K151" s="29">
        <v>1255.5</v>
      </c>
      <c r="L151" s="23">
        <v>5230.6899999999996</v>
      </c>
    </row>
    <row r="152" spans="2:12" x14ac:dyDescent="0.25">
      <c r="B152" s="33">
        <v>49</v>
      </c>
      <c r="C152" s="37" t="s">
        <v>61</v>
      </c>
      <c r="D152" s="28" t="s">
        <v>6</v>
      </c>
      <c r="E152" s="21">
        <v>6548</v>
      </c>
      <c r="F152" s="29">
        <v>7.98</v>
      </c>
      <c r="G152" s="29">
        <v>23</v>
      </c>
      <c r="H152" s="29">
        <v>335.34</v>
      </c>
      <c r="I152" s="29">
        <v>606.01</v>
      </c>
      <c r="J152" s="29">
        <v>91.26</v>
      </c>
      <c r="K152" s="29">
        <v>1413.92</v>
      </c>
      <c r="L152" s="23">
        <v>9088.74</v>
      </c>
    </row>
    <row r="153" spans="2:12" x14ac:dyDescent="0.25">
      <c r="B153" s="33">
        <v>49</v>
      </c>
      <c r="C153" s="37" t="s">
        <v>61</v>
      </c>
      <c r="D153" s="28" t="s">
        <v>7</v>
      </c>
      <c r="E153" s="21">
        <v>6548</v>
      </c>
      <c r="F153" s="29">
        <v>0</v>
      </c>
      <c r="G153" s="29">
        <v>16.100000000000001</v>
      </c>
      <c r="H153" s="29">
        <v>125.31</v>
      </c>
      <c r="I153" s="29">
        <v>156.24</v>
      </c>
      <c r="J153" s="29">
        <v>63.86</v>
      </c>
      <c r="K153" s="29">
        <v>403.1</v>
      </c>
      <c r="L153" s="23">
        <v>2201.81</v>
      </c>
    </row>
    <row r="154" spans="2:12" x14ac:dyDescent="0.25">
      <c r="B154" s="33">
        <v>49</v>
      </c>
      <c r="C154" s="37" t="s">
        <v>61</v>
      </c>
      <c r="D154" s="28" t="s">
        <v>8</v>
      </c>
      <c r="E154" s="21">
        <v>6548</v>
      </c>
      <c r="F154" s="29">
        <v>0</v>
      </c>
      <c r="G154" s="29">
        <v>0</v>
      </c>
      <c r="H154" s="29">
        <v>210.03</v>
      </c>
      <c r="I154" s="29">
        <v>470.72</v>
      </c>
      <c r="J154" s="29">
        <v>26.04</v>
      </c>
      <c r="K154" s="29">
        <v>1021.55</v>
      </c>
      <c r="L154" s="23">
        <v>7022.76</v>
      </c>
    </row>
    <row r="155" spans="2:12" x14ac:dyDescent="0.25">
      <c r="B155" s="33">
        <v>50</v>
      </c>
      <c r="C155" s="37" t="s">
        <v>62</v>
      </c>
      <c r="D155" s="28" t="s">
        <v>6</v>
      </c>
      <c r="E155" s="21">
        <v>3368</v>
      </c>
      <c r="F155" s="29">
        <v>7.98</v>
      </c>
      <c r="G155" s="29">
        <v>23</v>
      </c>
      <c r="H155" s="29">
        <v>353.42</v>
      </c>
      <c r="I155" s="29">
        <v>686.91</v>
      </c>
      <c r="J155" s="29">
        <v>87.92</v>
      </c>
      <c r="K155" s="29">
        <v>1588.96</v>
      </c>
      <c r="L155" s="23">
        <v>9184.2900000000009</v>
      </c>
    </row>
    <row r="156" spans="2:12" x14ac:dyDescent="0.25">
      <c r="B156" s="33">
        <v>50</v>
      </c>
      <c r="C156" s="37" t="s">
        <v>62</v>
      </c>
      <c r="D156" s="28" t="s">
        <v>7</v>
      </c>
      <c r="E156" s="21">
        <v>3368</v>
      </c>
      <c r="F156" s="29">
        <v>5.59</v>
      </c>
      <c r="G156" s="29">
        <v>16.100000000000001</v>
      </c>
      <c r="H156" s="29">
        <v>124.6</v>
      </c>
      <c r="I156" s="29">
        <v>163.43</v>
      </c>
      <c r="J156" s="29">
        <v>62.69</v>
      </c>
      <c r="K156" s="29">
        <v>422.11</v>
      </c>
      <c r="L156" s="23">
        <v>1969.84</v>
      </c>
    </row>
    <row r="157" spans="2:12" x14ac:dyDescent="0.25">
      <c r="B157" s="33">
        <v>50</v>
      </c>
      <c r="C157" s="37" t="s">
        <v>62</v>
      </c>
      <c r="D157" s="28" t="s">
        <v>8</v>
      </c>
      <c r="E157" s="21">
        <v>3368</v>
      </c>
      <c r="F157" s="29">
        <v>0</v>
      </c>
      <c r="G157" s="29">
        <v>0</v>
      </c>
      <c r="H157" s="29">
        <v>228.82</v>
      </c>
      <c r="I157" s="29">
        <v>547.65</v>
      </c>
      <c r="J157" s="29">
        <v>24.8</v>
      </c>
      <c r="K157" s="29">
        <v>1191.3499999999999</v>
      </c>
      <c r="L157" s="23">
        <v>7624.12</v>
      </c>
    </row>
    <row r="158" spans="2:12" x14ac:dyDescent="0.25">
      <c r="B158" s="33">
        <v>51</v>
      </c>
      <c r="C158" s="37" t="s">
        <v>63</v>
      </c>
      <c r="D158" s="28" t="s">
        <v>6</v>
      </c>
      <c r="E158" s="21">
        <v>4069</v>
      </c>
      <c r="F158" s="29">
        <v>7.98</v>
      </c>
      <c r="G158" s="29">
        <v>23</v>
      </c>
      <c r="H158" s="29">
        <v>363.3</v>
      </c>
      <c r="I158" s="29">
        <v>669.7</v>
      </c>
      <c r="J158" s="29">
        <v>97.86</v>
      </c>
      <c r="K158" s="29">
        <v>1508.9</v>
      </c>
      <c r="L158" s="23">
        <v>8340.2999999999993</v>
      </c>
    </row>
    <row r="159" spans="2:12" x14ac:dyDescent="0.25">
      <c r="B159" s="33">
        <v>51</v>
      </c>
      <c r="C159" s="37" t="s">
        <v>63</v>
      </c>
      <c r="D159" s="28" t="s">
        <v>7</v>
      </c>
      <c r="E159" s="21">
        <v>4069</v>
      </c>
      <c r="F159" s="29">
        <v>0</v>
      </c>
      <c r="G159" s="29">
        <v>16.100000000000001</v>
      </c>
      <c r="H159" s="29">
        <v>134.62</v>
      </c>
      <c r="I159" s="29">
        <v>166.59</v>
      </c>
      <c r="J159" s="29">
        <v>68.5</v>
      </c>
      <c r="K159" s="29">
        <v>435.97</v>
      </c>
      <c r="L159" s="23">
        <v>1569.12</v>
      </c>
    </row>
    <row r="160" spans="2:12" x14ac:dyDescent="0.25">
      <c r="B160" s="33">
        <v>51</v>
      </c>
      <c r="C160" s="37" t="s">
        <v>63</v>
      </c>
      <c r="D160" s="28" t="s">
        <v>8</v>
      </c>
      <c r="E160" s="21">
        <v>4069</v>
      </c>
      <c r="F160" s="29">
        <v>0</v>
      </c>
      <c r="G160" s="29">
        <v>0</v>
      </c>
      <c r="H160" s="29">
        <v>228.67</v>
      </c>
      <c r="I160" s="29">
        <v>528.24</v>
      </c>
      <c r="J160" s="29">
        <v>26.97</v>
      </c>
      <c r="K160" s="29">
        <v>1132.21</v>
      </c>
      <c r="L160" s="23">
        <v>6825.62</v>
      </c>
    </row>
    <row r="161" spans="2:12" x14ac:dyDescent="0.25">
      <c r="B161" s="33">
        <v>52</v>
      </c>
      <c r="C161" s="37" t="s">
        <v>64</v>
      </c>
      <c r="D161" s="28" t="s">
        <v>6</v>
      </c>
      <c r="E161" s="21">
        <v>1171</v>
      </c>
      <c r="F161" s="29">
        <v>19.95</v>
      </c>
      <c r="G161" s="29">
        <v>23</v>
      </c>
      <c r="H161" s="29">
        <v>380.28</v>
      </c>
      <c r="I161" s="29">
        <v>674.88</v>
      </c>
      <c r="J161" s="29">
        <v>107.8</v>
      </c>
      <c r="K161" s="29">
        <v>1612.76</v>
      </c>
      <c r="L161" s="23">
        <v>7815.18</v>
      </c>
    </row>
    <row r="162" spans="2:12" x14ac:dyDescent="0.25">
      <c r="B162" s="33">
        <v>52</v>
      </c>
      <c r="C162" s="37" t="s">
        <v>64</v>
      </c>
      <c r="D162" s="28" t="s">
        <v>7</v>
      </c>
      <c r="E162" s="21">
        <v>1171</v>
      </c>
      <c r="F162" s="29">
        <v>13.97</v>
      </c>
      <c r="G162" s="29">
        <v>16.100000000000001</v>
      </c>
      <c r="H162" s="29">
        <v>136.36000000000001</v>
      </c>
      <c r="I162" s="29">
        <v>165.42</v>
      </c>
      <c r="J162" s="29">
        <v>74.88</v>
      </c>
      <c r="K162" s="29">
        <v>444.78</v>
      </c>
      <c r="L162" s="23">
        <v>1697.63</v>
      </c>
    </row>
    <row r="163" spans="2:12" x14ac:dyDescent="0.25">
      <c r="B163" s="33">
        <v>52</v>
      </c>
      <c r="C163" s="37" t="s">
        <v>64</v>
      </c>
      <c r="D163" s="28" t="s">
        <v>8</v>
      </c>
      <c r="E163" s="21">
        <v>1171</v>
      </c>
      <c r="F163" s="29">
        <v>0</v>
      </c>
      <c r="G163" s="29">
        <v>0</v>
      </c>
      <c r="H163" s="29">
        <v>243.92</v>
      </c>
      <c r="I163" s="29">
        <v>534.22</v>
      </c>
      <c r="J163" s="29">
        <v>30.26</v>
      </c>
      <c r="K163" s="29">
        <v>1211.27</v>
      </c>
      <c r="L163" s="23">
        <v>6117.55</v>
      </c>
    </row>
    <row r="164" spans="2:12" x14ac:dyDescent="0.25">
      <c r="B164" s="33">
        <v>53</v>
      </c>
      <c r="C164" s="37" t="s">
        <v>65</v>
      </c>
      <c r="D164" s="28" t="s">
        <v>6</v>
      </c>
      <c r="E164" s="21">
        <v>2181</v>
      </c>
      <c r="F164" s="29">
        <v>19.95</v>
      </c>
      <c r="G164" s="29">
        <v>23</v>
      </c>
      <c r="H164" s="29">
        <v>347.38</v>
      </c>
      <c r="I164" s="29">
        <v>685.33</v>
      </c>
      <c r="J164" s="29">
        <v>90</v>
      </c>
      <c r="K164" s="29">
        <v>1479.95</v>
      </c>
      <c r="L164" s="23">
        <v>11118.77</v>
      </c>
    </row>
    <row r="165" spans="2:12" x14ac:dyDescent="0.25">
      <c r="B165" s="33">
        <v>53</v>
      </c>
      <c r="C165" s="37" t="s">
        <v>65</v>
      </c>
      <c r="D165" s="28" t="s">
        <v>7</v>
      </c>
      <c r="E165" s="21">
        <v>2181</v>
      </c>
      <c r="F165" s="29">
        <v>0</v>
      </c>
      <c r="G165" s="29">
        <v>16.100000000000001</v>
      </c>
      <c r="H165" s="29">
        <v>127.76</v>
      </c>
      <c r="I165" s="29">
        <v>167.77</v>
      </c>
      <c r="J165" s="29">
        <v>62.91</v>
      </c>
      <c r="K165" s="29">
        <v>420.89</v>
      </c>
      <c r="L165" s="23">
        <v>2090.88</v>
      </c>
    </row>
    <row r="166" spans="2:12" x14ac:dyDescent="0.25">
      <c r="B166" s="33">
        <v>53</v>
      </c>
      <c r="C166" s="37" t="s">
        <v>65</v>
      </c>
      <c r="D166" s="28" t="s">
        <v>8</v>
      </c>
      <c r="E166" s="21">
        <v>2181</v>
      </c>
      <c r="F166" s="29">
        <v>0</v>
      </c>
      <c r="G166" s="29">
        <v>0</v>
      </c>
      <c r="H166" s="29">
        <v>219.62</v>
      </c>
      <c r="I166" s="29">
        <v>542.08000000000004</v>
      </c>
      <c r="J166" s="29">
        <v>25.35</v>
      </c>
      <c r="K166" s="29">
        <v>1078.98</v>
      </c>
      <c r="L166" s="23">
        <v>9461.5400000000009</v>
      </c>
    </row>
    <row r="167" spans="2:12" x14ac:dyDescent="0.25">
      <c r="B167" s="33">
        <v>54</v>
      </c>
      <c r="C167" s="37" t="s">
        <v>66</v>
      </c>
      <c r="D167" s="28" t="s">
        <v>6</v>
      </c>
      <c r="E167" s="21">
        <v>5930</v>
      </c>
      <c r="F167" s="29">
        <v>7.98</v>
      </c>
      <c r="G167" s="29">
        <v>23</v>
      </c>
      <c r="H167" s="29">
        <v>386.93</v>
      </c>
      <c r="I167" s="29">
        <v>740.36</v>
      </c>
      <c r="J167" s="29">
        <v>108</v>
      </c>
      <c r="K167" s="29">
        <v>1607.45</v>
      </c>
      <c r="L167" s="23">
        <v>10030</v>
      </c>
    </row>
    <row r="168" spans="2:12" x14ac:dyDescent="0.25">
      <c r="B168" s="33">
        <v>54</v>
      </c>
      <c r="C168" s="37" t="s">
        <v>66</v>
      </c>
      <c r="D168" s="28" t="s">
        <v>7</v>
      </c>
      <c r="E168" s="21">
        <v>5930</v>
      </c>
      <c r="F168" s="29">
        <v>0</v>
      </c>
      <c r="G168" s="29">
        <v>16.100000000000001</v>
      </c>
      <c r="H168" s="29">
        <v>141.58000000000001</v>
      </c>
      <c r="I168" s="29">
        <v>182.22</v>
      </c>
      <c r="J168" s="29">
        <v>74.88</v>
      </c>
      <c r="K168" s="29">
        <v>435.33</v>
      </c>
      <c r="L168" s="23">
        <v>2731.25</v>
      </c>
    </row>
    <row r="169" spans="2:12" x14ac:dyDescent="0.25">
      <c r="B169" s="33">
        <v>54</v>
      </c>
      <c r="C169" s="37" t="s">
        <v>66</v>
      </c>
      <c r="D169" s="28" t="s">
        <v>8</v>
      </c>
      <c r="E169" s="21">
        <v>5930</v>
      </c>
      <c r="F169" s="29">
        <v>0</v>
      </c>
      <c r="G169" s="29">
        <v>0</v>
      </c>
      <c r="H169" s="29">
        <v>245.35</v>
      </c>
      <c r="I169" s="29">
        <v>585.82000000000005</v>
      </c>
      <c r="J169" s="29">
        <v>31.64</v>
      </c>
      <c r="K169" s="29">
        <v>1188.25</v>
      </c>
      <c r="L169" s="23">
        <v>7822.61</v>
      </c>
    </row>
    <row r="170" spans="2:12" x14ac:dyDescent="0.25">
      <c r="B170" s="33">
        <v>55</v>
      </c>
      <c r="C170" s="37" t="s">
        <v>67</v>
      </c>
      <c r="D170" s="28" t="s">
        <v>6</v>
      </c>
      <c r="E170" s="21">
        <v>1237</v>
      </c>
      <c r="F170" s="29">
        <v>19.95</v>
      </c>
      <c r="G170" s="29">
        <v>23</v>
      </c>
      <c r="H170" s="29">
        <v>438.13</v>
      </c>
      <c r="I170" s="29">
        <v>817.56</v>
      </c>
      <c r="J170" s="29">
        <v>108</v>
      </c>
      <c r="K170" s="29">
        <v>1959.72</v>
      </c>
      <c r="L170" s="23">
        <v>10201.16</v>
      </c>
    </row>
    <row r="171" spans="2:12" x14ac:dyDescent="0.25">
      <c r="B171" s="33">
        <v>55</v>
      </c>
      <c r="C171" s="37" t="s">
        <v>67</v>
      </c>
      <c r="D171" s="28" t="s">
        <v>7</v>
      </c>
      <c r="E171" s="21">
        <v>1237</v>
      </c>
      <c r="F171" s="29">
        <v>13.97</v>
      </c>
      <c r="G171" s="29">
        <v>16.100000000000001</v>
      </c>
      <c r="H171" s="29">
        <v>148.09</v>
      </c>
      <c r="I171" s="29">
        <v>199.63</v>
      </c>
      <c r="J171" s="29">
        <v>74.11</v>
      </c>
      <c r="K171" s="29">
        <v>474.49</v>
      </c>
      <c r="L171" s="23">
        <v>2684.25</v>
      </c>
    </row>
    <row r="172" spans="2:12" x14ac:dyDescent="0.25">
      <c r="B172" s="33">
        <v>55</v>
      </c>
      <c r="C172" s="37" t="s">
        <v>67</v>
      </c>
      <c r="D172" s="28" t="s">
        <v>8</v>
      </c>
      <c r="E172" s="21">
        <v>1237</v>
      </c>
      <c r="F172" s="29">
        <v>0</v>
      </c>
      <c r="G172" s="29">
        <v>4.79</v>
      </c>
      <c r="H172" s="29">
        <v>290.02999999999997</v>
      </c>
      <c r="I172" s="29">
        <v>637.96</v>
      </c>
      <c r="J172" s="29">
        <v>30.91</v>
      </c>
      <c r="K172" s="29">
        <v>1557.66</v>
      </c>
      <c r="L172" s="23">
        <v>7516.91</v>
      </c>
    </row>
    <row r="173" spans="2:12" x14ac:dyDescent="0.25">
      <c r="B173" s="33">
        <v>56</v>
      </c>
      <c r="C173" s="37" t="s">
        <v>68</v>
      </c>
      <c r="D173" s="28" t="s">
        <v>6</v>
      </c>
      <c r="E173" s="21">
        <v>6172</v>
      </c>
      <c r="F173" s="29">
        <v>7.98</v>
      </c>
      <c r="G173" s="29">
        <v>23</v>
      </c>
      <c r="H173" s="29">
        <v>371.15</v>
      </c>
      <c r="I173" s="29">
        <v>778.43</v>
      </c>
      <c r="J173" s="29">
        <v>94.74</v>
      </c>
      <c r="K173" s="29">
        <v>1588</v>
      </c>
      <c r="L173" s="23">
        <v>13853.96</v>
      </c>
    </row>
    <row r="174" spans="2:12" x14ac:dyDescent="0.25">
      <c r="B174" s="33">
        <v>56</v>
      </c>
      <c r="C174" s="37" t="s">
        <v>68</v>
      </c>
      <c r="D174" s="28" t="s">
        <v>7</v>
      </c>
      <c r="E174" s="21">
        <v>6172</v>
      </c>
      <c r="F174" s="29">
        <v>0</v>
      </c>
      <c r="G174" s="29">
        <v>16.100000000000001</v>
      </c>
      <c r="H174" s="29">
        <v>133.47</v>
      </c>
      <c r="I174" s="29">
        <v>183.07</v>
      </c>
      <c r="J174" s="29">
        <v>65.099999999999994</v>
      </c>
      <c r="K174" s="29">
        <v>438.52</v>
      </c>
      <c r="L174" s="23">
        <v>3920.28</v>
      </c>
    </row>
    <row r="175" spans="2:12" x14ac:dyDescent="0.25">
      <c r="B175" s="33">
        <v>56</v>
      </c>
      <c r="C175" s="37" t="s">
        <v>68</v>
      </c>
      <c r="D175" s="28" t="s">
        <v>8</v>
      </c>
      <c r="E175" s="21">
        <v>6172</v>
      </c>
      <c r="F175" s="29">
        <v>0</v>
      </c>
      <c r="G175" s="29">
        <v>0</v>
      </c>
      <c r="H175" s="29">
        <v>237.69</v>
      </c>
      <c r="I175" s="29">
        <v>617.9</v>
      </c>
      <c r="J175" s="29">
        <v>26.04</v>
      </c>
      <c r="K175" s="29">
        <v>1173.25</v>
      </c>
      <c r="L175" s="23">
        <v>9933.68</v>
      </c>
    </row>
    <row r="176" spans="2:12" x14ac:dyDescent="0.25">
      <c r="B176" s="33">
        <v>57</v>
      </c>
      <c r="C176" s="37" t="s">
        <v>69</v>
      </c>
      <c r="D176" s="28" t="s">
        <v>6</v>
      </c>
      <c r="E176" s="21">
        <v>8494</v>
      </c>
      <c r="F176" s="29">
        <v>7.98</v>
      </c>
      <c r="G176" s="29">
        <v>23</v>
      </c>
      <c r="H176" s="29">
        <v>402.69</v>
      </c>
      <c r="I176" s="29">
        <v>763.1</v>
      </c>
      <c r="J176" s="29">
        <v>107.9</v>
      </c>
      <c r="K176" s="29">
        <v>1717.76</v>
      </c>
      <c r="L176" s="23">
        <v>13089.88</v>
      </c>
    </row>
    <row r="177" spans="2:12" x14ac:dyDescent="0.25">
      <c r="B177" s="33">
        <v>57</v>
      </c>
      <c r="C177" s="37" t="s">
        <v>69</v>
      </c>
      <c r="D177" s="28" t="s">
        <v>7</v>
      </c>
      <c r="E177" s="21">
        <v>8494</v>
      </c>
      <c r="F177" s="29">
        <v>0</v>
      </c>
      <c r="G177" s="29">
        <v>16.100000000000001</v>
      </c>
      <c r="H177" s="29">
        <v>144.63</v>
      </c>
      <c r="I177" s="29">
        <v>183.3</v>
      </c>
      <c r="J177" s="29">
        <v>75.25</v>
      </c>
      <c r="K177" s="29">
        <v>457.05</v>
      </c>
      <c r="L177" s="23">
        <v>2837</v>
      </c>
    </row>
    <row r="178" spans="2:12" x14ac:dyDescent="0.25">
      <c r="B178" s="33">
        <v>57</v>
      </c>
      <c r="C178" s="37" t="s">
        <v>69</v>
      </c>
      <c r="D178" s="28" t="s">
        <v>8</v>
      </c>
      <c r="E178" s="21">
        <v>8494</v>
      </c>
      <c r="F178" s="29">
        <v>0</v>
      </c>
      <c r="G178" s="29">
        <v>2</v>
      </c>
      <c r="H178" s="29">
        <v>258.06</v>
      </c>
      <c r="I178" s="29">
        <v>607.86</v>
      </c>
      <c r="J178" s="29">
        <v>28.37</v>
      </c>
      <c r="K178" s="29">
        <v>1305</v>
      </c>
      <c r="L178" s="23">
        <v>12771.1</v>
      </c>
    </row>
    <row r="179" spans="2:12" x14ac:dyDescent="0.25">
      <c r="B179" s="33">
        <v>58</v>
      </c>
      <c r="C179" s="37" t="s">
        <v>70</v>
      </c>
      <c r="D179" s="28" t="s">
        <v>6</v>
      </c>
      <c r="E179" s="21">
        <v>1382</v>
      </c>
      <c r="F179" s="29">
        <v>7.98</v>
      </c>
      <c r="G179" s="29">
        <v>23</v>
      </c>
      <c r="H179" s="29">
        <v>413.21</v>
      </c>
      <c r="I179" s="29">
        <v>808.28</v>
      </c>
      <c r="J179" s="29">
        <v>105.75</v>
      </c>
      <c r="K179" s="29">
        <v>1785.29</v>
      </c>
      <c r="L179" s="23">
        <v>9661.52</v>
      </c>
    </row>
    <row r="180" spans="2:12" x14ac:dyDescent="0.25">
      <c r="B180" s="33">
        <v>58</v>
      </c>
      <c r="C180" s="37" t="s">
        <v>70</v>
      </c>
      <c r="D180" s="28" t="s">
        <v>7</v>
      </c>
      <c r="E180" s="21">
        <v>1382</v>
      </c>
      <c r="F180" s="29">
        <v>0</v>
      </c>
      <c r="G180" s="29">
        <v>16.100000000000001</v>
      </c>
      <c r="H180" s="29">
        <v>140.57</v>
      </c>
      <c r="I180" s="29">
        <v>205.19</v>
      </c>
      <c r="J180" s="29">
        <v>71.39</v>
      </c>
      <c r="K180" s="29">
        <v>456.66</v>
      </c>
      <c r="L180" s="23">
        <v>3950.12</v>
      </c>
    </row>
    <row r="181" spans="2:12" x14ac:dyDescent="0.25">
      <c r="B181" s="33">
        <v>58</v>
      </c>
      <c r="C181" s="37" t="s">
        <v>70</v>
      </c>
      <c r="D181" s="28" t="s">
        <v>8</v>
      </c>
      <c r="E181" s="21">
        <v>1382</v>
      </c>
      <c r="F181" s="29">
        <v>0</v>
      </c>
      <c r="G181" s="29">
        <v>0</v>
      </c>
      <c r="H181" s="29">
        <v>272.63</v>
      </c>
      <c r="I181" s="29">
        <v>627.66999999999996</v>
      </c>
      <c r="J181" s="29">
        <v>28.37</v>
      </c>
      <c r="K181" s="29">
        <v>1325.37</v>
      </c>
      <c r="L181" s="23">
        <v>7730.2</v>
      </c>
    </row>
    <row r="182" spans="2:12" x14ac:dyDescent="0.25">
      <c r="B182" s="33">
        <v>59</v>
      </c>
      <c r="C182" s="37" t="s">
        <v>71</v>
      </c>
      <c r="D182" s="28" t="s">
        <v>6</v>
      </c>
      <c r="E182" s="21">
        <v>20746</v>
      </c>
      <c r="F182" s="29">
        <v>7.98</v>
      </c>
      <c r="G182" s="29">
        <v>23</v>
      </c>
      <c r="H182" s="29">
        <v>383.85</v>
      </c>
      <c r="I182" s="29">
        <v>736.13</v>
      </c>
      <c r="J182" s="29">
        <v>100.5</v>
      </c>
      <c r="K182" s="29">
        <v>1583.12</v>
      </c>
      <c r="L182" s="23">
        <v>14927.26</v>
      </c>
    </row>
    <row r="183" spans="2:12" x14ac:dyDescent="0.25">
      <c r="B183" s="33">
        <v>59</v>
      </c>
      <c r="C183" s="37" t="s">
        <v>71</v>
      </c>
      <c r="D183" s="28" t="s">
        <v>7</v>
      </c>
      <c r="E183" s="21">
        <v>20746</v>
      </c>
      <c r="F183" s="29">
        <v>0</v>
      </c>
      <c r="G183" s="29">
        <v>16.100000000000001</v>
      </c>
      <c r="H183" s="29">
        <v>141.91</v>
      </c>
      <c r="I183" s="29">
        <v>192.48</v>
      </c>
      <c r="J183" s="29">
        <v>71.19</v>
      </c>
      <c r="K183" s="29">
        <v>446.82</v>
      </c>
      <c r="L183" s="23">
        <v>4061.24</v>
      </c>
    </row>
    <row r="184" spans="2:12" x14ac:dyDescent="0.25">
      <c r="B184" s="33">
        <v>59</v>
      </c>
      <c r="C184" s="37" t="s">
        <v>71</v>
      </c>
      <c r="D184" s="28" t="s">
        <v>8</v>
      </c>
      <c r="E184" s="21">
        <v>20746</v>
      </c>
      <c r="F184" s="29">
        <v>0</v>
      </c>
      <c r="G184" s="29">
        <v>0</v>
      </c>
      <c r="H184" s="29">
        <v>241.94</v>
      </c>
      <c r="I184" s="29">
        <v>568.58000000000004</v>
      </c>
      <c r="J184" s="29">
        <v>27.76</v>
      </c>
      <c r="K184" s="29">
        <v>1166.25</v>
      </c>
      <c r="L184" s="23">
        <v>13144.5</v>
      </c>
    </row>
    <row r="185" spans="2:12" x14ac:dyDescent="0.25">
      <c r="B185" s="33">
        <v>60</v>
      </c>
      <c r="C185" s="37" t="s">
        <v>72</v>
      </c>
      <c r="D185" s="28" t="s">
        <v>6</v>
      </c>
      <c r="E185" s="21">
        <v>5882</v>
      </c>
      <c r="F185" s="29">
        <v>7.98</v>
      </c>
      <c r="G185" s="29">
        <v>23</v>
      </c>
      <c r="H185" s="29">
        <v>476.46</v>
      </c>
      <c r="I185" s="29">
        <v>923.67</v>
      </c>
      <c r="J185" s="29">
        <v>108.97</v>
      </c>
      <c r="K185" s="29">
        <v>1969.24</v>
      </c>
      <c r="L185" s="23">
        <v>16212</v>
      </c>
    </row>
    <row r="186" spans="2:12" x14ac:dyDescent="0.25">
      <c r="B186" s="33">
        <v>60</v>
      </c>
      <c r="C186" s="37" t="s">
        <v>72</v>
      </c>
      <c r="D186" s="28" t="s">
        <v>7</v>
      </c>
      <c r="E186" s="21">
        <v>5882</v>
      </c>
      <c r="F186" s="29">
        <v>0</v>
      </c>
      <c r="G186" s="29">
        <v>16.100000000000001</v>
      </c>
      <c r="H186" s="29">
        <v>152.16</v>
      </c>
      <c r="I186" s="29">
        <v>212.17</v>
      </c>
      <c r="J186" s="29">
        <v>74.19</v>
      </c>
      <c r="K186" s="29">
        <v>483.1</v>
      </c>
      <c r="L186" s="23">
        <v>4510.0600000000004</v>
      </c>
    </row>
    <row r="187" spans="2:12" x14ac:dyDescent="0.25">
      <c r="B187" s="33">
        <v>60</v>
      </c>
      <c r="C187" s="37" t="s">
        <v>72</v>
      </c>
      <c r="D187" s="28" t="s">
        <v>8</v>
      </c>
      <c r="E187" s="21">
        <v>5882</v>
      </c>
      <c r="F187" s="29">
        <v>0</v>
      </c>
      <c r="G187" s="29">
        <v>0</v>
      </c>
      <c r="H187" s="29">
        <v>324.3</v>
      </c>
      <c r="I187" s="29">
        <v>737.64</v>
      </c>
      <c r="J187" s="29">
        <v>30.49</v>
      </c>
      <c r="K187" s="29">
        <v>1552</v>
      </c>
      <c r="L187" s="23">
        <v>13382.21</v>
      </c>
    </row>
    <row r="188" spans="2:12" x14ac:dyDescent="0.25">
      <c r="B188" s="33">
        <v>61</v>
      </c>
      <c r="C188" s="37" t="s">
        <v>73</v>
      </c>
      <c r="D188" s="28" t="s">
        <v>6</v>
      </c>
      <c r="E188" s="21">
        <v>1760</v>
      </c>
      <c r="F188" s="29">
        <v>7.98</v>
      </c>
      <c r="G188" s="29">
        <v>23</v>
      </c>
      <c r="H188" s="29">
        <v>383.47</v>
      </c>
      <c r="I188" s="29">
        <v>710.35</v>
      </c>
      <c r="J188" s="29">
        <v>92.52</v>
      </c>
      <c r="K188" s="29">
        <v>1747.46</v>
      </c>
      <c r="L188" s="23">
        <v>7914</v>
      </c>
    </row>
    <row r="189" spans="2:12" x14ac:dyDescent="0.25">
      <c r="B189" s="33">
        <v>61</v>
      </c>
      <c r="C189" s="37" t="s">
        <v>73</v>
      </c>
      <c r="D189" s="28" t="s">
        <v>7</v>
      </c>
      <c r="E189" s="21">
        <v>1760</v>
      </c>
      <c r="F189" s="29">
        <v>0</v>
      </c>
      <c r="G189" s="29">
        <v>16.100000000000001</v>
      </c>
      <c r="H189" s="29">
        <v>131.59</v>
      </c>
      <c r="I189" s="29">
        <v>170.42</v>
      </c>
      <c r="J189" s="29">
        <v>64.75</v>
      </c>
      <c r="K189" s="29">
        <v>431.93</v>
      </c>
      <c r="L189" s="23">
        <v>2207.9299999999998</v>
      </c>
    </row>
    <row r="190" spans="2:12" x14ac:dyDescent="0.25">
      <c r="B190" s="33">
        <v>61</v>
      </c>
      <c r="C190" s="37" t="s">
        <v>73</v>
      </c>
      <c r="D190" s="28" t="s">
        <v>8</v>
      </c>
      <c r="E190" s="21">
        <v>1760</v>
      </c>
      <c r="F190" s="29">
        <v>0</v>
      </c>
      <c r="G190" s="29">
        <v>0</v>
      </c>
      <c r="H190" s="29">
        <v>251.88</v>
      </c>
      <c r="I190" s="29">
        <v>564.87</v>
      </c>
      <c r="J190" s="29">
        <v>24.78</v>
      </c>
      <c r="K190" s="29">
        <v>1322.56</v>
      </c>
      <c r="L190" s="23">
        <v>7565.57</v>
      </c>
    </row>
    <row r="191" spans="2:12" x14ac:dyDescent="0.25">
      <c r="B191" s="33">
        <v>62</v>
      </c>
      <c r="C191" s="37" t="s">
        <v>74</v>
      </c>
      <c r="D191" s="28" t="s">
        <v>6</v>
      </c>
      <c r="E191" s="21">
        <v>10736</v>
      </c>
      <c r="F191" s="29">
        <v>7.98</v>
      </c>
      <c r="G191" s="29">
        <v>23</v>
      </c>
      <c r="H191" s="29">
        <v>381.93</v>
      </c>
      <c r="I191" s="29">
        <v>702.23</v>
      </c>
      <c r="J191" s="29">
        <v>99.43</v>
      </c>
      <c r="K191" s="29">
        <v>1635.76</v>
      </c>
      <c r="L191" s="23">
        <v>11057.92</v>
      </c>
    </row>
    <row r="192" spans="2:12" x14ac:dyDescent="0.25">
      <c r="B192" s="33">
        <v>62</v>
      </c>
      <c r="C192" s="37" t="s">
        <v>74</v>
      </c>
      <c r="D192" s="28" t="s">
        <v>7</v>
      </c>
      <c r="E192" s="21">
        <v>10736</v>
      </c>
      <c r="F192" s="29">
        <v>0</v>
      </c>
      <c r="G192" s="29">
        <v>16.100000000000001</v>
      </c>
      <c r="H192" s="29">
        <v>138.6</v>
      </c>
      <c r="I192" s="29">
        <v>182.15</v>
      </c>
      <c r="J192" s="29">
        <v>69</v>
      </c>
      <c r="K192" s="29">
        <v>445.72</v>
      </c>
      <c r="L192" s="23">
        <v>2685.45</v>
      </c>
    </row>
    <row r="193" spans="2:12" x14ac:dyDescent="0.25">
      <c r="B193" s="33">
        <v>62</v>
      </c>
      <c r="C193" s="37" t="s">
        <v>74</v>
      </c>
      <c r="D193" s="28" t="s">
        <v>8</v>
      </c>
      <c r="E193" s="21">
        <v>10736</v>
      </c>
      <c r="F193" s="29">
        <v>0</v>
      </c>
      <c r="G193" s="29">
        <v>0</v>
      </c>
      <c r="H193" s="29">
        <v>243.33</v>
      </c>
      <c r="I193" s="29">
        <v>543.76</v>
      </c>
      <c r="J193" s="29">
        <v>27.6</v>
      </c>
      <c r="K193" s="29">
        <v>1225.53</v>
      </c>
      <c r="L193" s="23">
        <v>9047.36</v>
      </c>
    </row>
    <row r="194" spans="2:12" x14ac:dyDescent="0.25">
      <c r="B194" s="33">
        <v>63</v>
      </c>
      <c r="C194" s="37" t="s">
        <v>75</v>
      </c>
      <c r="D194" s="28" t="s">
        <v>6</v>
      </c>
      <c r="E194" s="21">
        <v>5192</v>
      </c>
      <c r="F194" s="29">
        <v>7.98</v>
      </c>
      <c r="G194" s="29">
        <v>23</v>
      </c>
      <c r="H194" s="29">
        <v>379.15</v>
      </c>
      <c r="I194" s="29">
        <v>692.93</v>
      </c>
      <c r="J194" s="29">
        <v>100.98</v>
      </c>
      <c r="K194" s="29">
        <v>1638</v>
      </c>
      <c r="L194" s="23">
        <v>13149.52</v>
      </c>
    </row>
    <row r="195" spans="2:12" x14ac:dyDescent="0.25">
      <c r="B195" s="33">
        <v>63</v>
      </c>
      <c r="C195" s="37" t="s">
        <v>75</v>
      </c>
      <c r="D195" s="28" t="s">
        <v>7</v>
      </c>
      <c r="E195" s="21">
        <v>5192</v>
      </c>
      <c r="F195" s="29">
        <v>0</v>
      </c>
      <c r="G195" s="29">
        <v>16.100000000000001</v>
      </c>
      <c r="H195" s="29">
        <v>137.43</v>
      </c>
      <c r="I195" s="29">
        <v>180.18</v>
      </c>
      <c r="J195" s="29">
        <v>70</v>
      </c>
      <c r="K195" s="29">
        <v>441.05</v>
      </c>
      <c r="L195" s="23">
        <v>3074.44</v>
      </c>
    </row>
    <row r="196" spans="2:12" x14ac:dyDescent="0.25">
      <c r="B196" s="33">
        <v>63</v>
      </c>
      <c r="C196" s="37" t="s">
        <v>75</v>
      </c>
      <c r="D196" s="28" t="s">
        <v>8</v>
      </c>
      <c r="E196" s="21">
        <v>5192</v>
      </c>
      <c r="F196" s="29">
        <v>0</v>
      </c>
      <c r="G196" s="29">
        <v>0</v>
      </c>
      <c r="H196" s="29">
        <v>241.71</v>
      </c>
      <c r="I196" s="29">
        <v>533.99</v>
      </c>
      <c r="J196" s="29">
        <v>28.14</v>
      </c>
      <c r="K196" s="29">
        <v>1221.96</v>
      </c>
      <c r="L196" s="23">
        <v>10075.08</v>
      </c>
    </row>
    <row r="197" spans="2:12" x14ac:dyDescent="0.25">
      <c r="B197" s="33">
        <v>64</v>
      </c>
      <c r="C197" s="37" t="s">
        <v>76</v>
      </c>
      <c r="D197" s="28" t="s">
        <v>6</v>
      </c>
      <c r="E197" s="21">
        <v>6154</v>
      </c>
      <c r="F197" s="29">
        <v>14.46</v>
      </c>
      <c r="G197" s="29">
        <v>23</v>
      </c>
      <c r="H197" s="29">
        <v>392.57</v>
      </c>
      <c r="I197" s="29">
        <v>781.84</v>
      </c>
      <c r="J197" s="29">
        <v>104.34</v>
      </c>
      <c r="K197" s="29">
        <v>1670</v>
      </c>
      <c r="L197" s="23">
        <v>16509.560000000001</v>
      </c>
    </row>
    <row r="198" spans="2:12" x14ac:dyDescent="0.25">
      <c r="B198" s="33">
        <v>64</v>
      </c>
      <c r="C198" s="37" t="s">
        <v>76</v>
      </c>
      <c r="D198" s="28" t="s">
        <v>7</v>
      </c>
      <c r="E198" s="21">
        <v>6154</v>
      </c>
      <c r="F198" s="29">
        <v>0</v>
      </c>
      <c r="G198" s="29">
        <v>16.100000000000001</v>
      </c>
      <c r="H198" s="29">
        <v>139.76</v>
      </c>
      <c r="I198" s="29">
        <v>187.92</v>
      </c>
      <c r="J198" s="29">
        <v>70.2</v>
      </c>
      <c r="K198" s="29">
        <v>465.82</v>
      </c>
      <c r="L198" s="23">
        <v>3398.36</v>
      </c>
    </row>
    <row r="199" spans="2:12" x14ac:dyDescent="0.25">
      <c r="B199" s="33">
        <v>64</v>
      </c>
      <c r="C199" s="37" t="s">
        <v>76</v>
      </c>
      <c r="D199" s="28" t="s">
        <v>8</v>
      </c>
      <c r="E199" s="21">
        <v>6154</v>
      </c>
      <c r="F199" s="29">
        <v>0</v>
      </c>
      <c r="G199" s="29">
        <v>0</v>
      </c>
      <c r="H199" s="29">
        <v>252.82</v>
      </c>
      <c r="I199" s="29">
        <v>616.30999999999995</v>
      </c>
      <c r="J199" s="29">
        <v>28.3</v>
      </c>
      <c r="K199" s="29">
        <v>1237.72</v>
      </c>
      <c r="L199" s="23">
        <v>13111.2</v>
      </c>
    </row>
    <row r="200" spans="2:12" x14ac:dyDescent="0.25">
      <c r="B200" s="33">
        <v>65</v>
      </c>
      <c r="C200" s="37" t="s">
        <v>77</v>
      </c>
      <c r="D200" s="28" t="s">
        <v>6</v>
      </c>
      <c r="E200" s="21">
        <v>1841</v>
      </c>
      <c r="F200" s="29">
        <v>7.98</v>
      </c>
      <c r="G200" s="29">
        <v>23</v>
      </c>
      <c r="H200" s="29">
        <v>453.99</v>
      </c>
      <c r="I200" s="29">
        <v>878.93</v>
      </c>
      <c r="J200" s="29">
        <v>107.98</v>
      </c>
      <c r="K200" s="29">
        <v>1948.6</v>
      </c>
      <c r="L200" s="23">
        <v>13914.65</v>
      </c>
    </row>
    <row r="201" spans="2:12" x14ac:dyDescent="0.25">
      <c r="B201" s="33">
        <v>65</v>
      </c>
      <c r="C201" s="37" t="s">
        <v>77</v>
      </c>
      <c r="D201" s="28" t="s">
        <v>7</v>
      </c>
      <c r="E201" s="21">
        <v>1841</v>
      </c>
      <c r="F201" s="29">
        <v>0</v>
      </c>
      <c r="G201" s="29">
        <v>16.100000000000001</v>
      </c>
      <c r="H201" s="29">
        <v>152.69999999999999</v>
      </c>
      <c r="I201" s="29">
        <v>227.55</v>
      </c>
      <c r="J201" s="29">
        <v>74.069999999999993</v>
      </c>
      <c r="K201" s="29">
        <v>501.22</v>
      </c>
      <c r="L201" s="23">
        <v>3436.09</v>
      </c>
    </row>
    <row r="202" spans="2:12" x14ac:dyDescent="0.25">
      <c r="B202" s="33">
        <v>65</v>
      </c>
      <c r="C202" s="37" t="s">
        <v>77</v>
      </c>
      <c r="D202" s="28" t="s">
        <v>8</v>
      </c>
      <c r="E202" s="21">
        <v>1841</v>
      </c>
      <c r="F202" s="29">
        <v>0</v>
      </c>
      <c r="G202" s="29">
        <v>6</v>
      </c>
      <c r="H202" s="29">
        <v>301.29000000000002</v>
      </c>
      <c r="I202" s="29">
        <v>676.68</v>
      </c>
      <c r="J202" s="29">
        <v>32.1</v>
      </c>
      <c r="K202" s="29">
        <v>1461.79</v>
      </c>
      <c r="L202" s="23">
        <v>10478.56</v>
      </c>
    </row>
    <row r="203" spans="2:12" x14ac:dyDescent="0.25">
      <c r="B203" s="33">
        <v>66</v>
      </c>
      <c r="C203" s="37" t="s">
        <v>78</v>
      </c>
      <c r="D203" s="28" t="s">
        <v>6</v>
      </c>
      <c r="E203" s="21">
        <v>3727</v>
      </c>
      <c r="F203" s="29">
        <v>7.98</v>
      </c>
      <c r="G203" s="29">
        <v>23</v>
      </c>
      <c r="H203" s="29">
        <v>407.26</v>
      </c>
      <c r="I203" s="29">
        <v>759.08</v>
      </c>
      <c r="J203" s="29">
        <v>107.98</v>
      </c>
      <c r="K203" s="29">
        <v>1757.39</v>
      </c>
      <c r="L203" s="23">
        <v>8650</v>
      </c>
    </row>
    <row r="204" spans="2:12" x14ac:dyDescent="0.25">
      <c r="B204" s="33">
        <v>66</v>
      </c>
      <c r="C204" s="37" t="s">
        <v>78</v>
      </c>
      <c r="D204" s="28" t="s">
        <v>7</v>
      </c>
      <c r="E204" s="21">
        <v>3727</v>
      </c>
      <c r="F204" s="29">
        <v>0</v>
      </c>
      <c r="G204" s="29">
        <v>16.100000000000001</v>
      </c>
      <c r="H204" s="29">
        <v>144.53</v>
      </c>
      <c r="I204" s="29">
        <v>191.66</v>
      </c>
      <c r="J204" s="29">
        <v>74.72</v>
      </c>
      <c r="K204" s="29">
        <v>470.31</v>
      </c>
      <c r="L204" s="23">
        <v>2296.9</v>
      </c>
    </row>
    <row r="205" spans="2:12" x14ac:dyDescent="0.25">
      <c r="B205" s="33">
        <v>66</v>
      </c>
      <c r="C205" s="37" t="s">
        <v>78</v>
      </c>
      <c r="D205" s="28" t="s">
        <v>8</v>
      </c>
      <c r="E205" s="21">
        <v>3727</v>
      </c>
      <c r="F205" s="29">
        <v>0</v>
      </c>
      <c r="G205" s="29">
        <v>0</v>
      </c>
      <c r="H205" s="29">
        <v>262.73</v>
      </c>
      <c r="I205" s="29">
        <v>592.59</v>
      </c>
      <c r="J205" s="29">
        <v>30.15</v>
      </c>
      <c r="K205" s="29">
        <v>1293</v>
      </c>
      <c r="L205" s="23">
        <v>7257</v>
      </c>
    </row>
    <row r="206" spans="2:12" x14ac:dyDescent="0.25">
      <c r="B206" s="33">
        <v>67</v>
      </c>
      <c r="C206" s="37" t="s">
        <v>79</v>
      </c>
      <c r="D206" s="28" t="s">
        <v>6</v>
      </c>
      <c r="E206" s="21">
        <v>11032</v>
      </c>
      <c r="F206" s="29">
        <v>7.98</v>
      </c>
      <c r="G206" s="29">
        <v>23</v>
      </c>
      <c r="H206" s="29">
        <v>448.95</v>
      </c>
      <c r="I206" s="29">
        <v>851.36</v>
      </c>
      <c r="J206" s="29">
        <v>124.16</v>
      </c>
      <c r="K206" s="29">
        <v>1868.51</v>
      </c>
      <c r="L206" s="23">
        <v>11840.83</v>
      </c>
    </row>
    <row r="207" spans="2:12" x14ac:dyDescent="0.25">
      <c r="B207" s="33">
        <v>67</v>
      </c>
      <c r="C207" s="37" t="s">
        <v>79</v>
      </c>
      <c r="D207" s="28" t="s">
        <v>7</v>
      </c>
      <c r="E207" s="21">
        <v>11032</v>
      </c>
      <c r="F207" s="29">
        <v>0</v>
      </c>
      <c r="G207" s="29">
        <v>16.100000000000001</v>
      </c>
      <c r="H207" s="29">
        <v>159.66</v>
      </c>
      <c r="I207" s="29">
        <v>206.59</v>
      </c>
      <c r="J207" s="29">
        <v>84.65</v>
      </c>
      <c r="K207" s="29">
        <v>501.07</v>
      </c>
      <c r="L207" s="23">
        <v>3997.53</v>
      </c>
    </row>
    <row r="208" spans="2:12" x14ac:dyDescent="0.25">
      <c r="B208" s="33">
        <v>67</v>
      </c>
      <c r="C208" s="37" t="s">
        <v>79</v>
      </c>
      <c r="D208" s="28" t="s">
        <v>8</v>
      </c>
      <c r="E208" s="21">
        <v>11032</v>
      </c>
      <c r="F208" s="29">
        <v>0</v>
      </c>
      <c r="G208" s="29">
        <v>4.34</v>
      </c>
      <c r="H208" s="29">
        <v>289.29000000000002</v>
      </c>
      <c r="I208" s="29">
        <v>672.64</v>
      </c>
      <c r="J208" s="29">
        <v>33.72</v>
      </c>
      <c r="K208" s="29">
        <v>1401.46</v>
      </c>
      <c r="L208" s="23">
        <v>10333.700000000001</v>
      </c>
    </row>
    <row r="209" spans="2:12" x14ac:dyDescent="0.25">
      <c r="B209" s="33">
        <v>68</v>
      </c>
      <c r="C209" s="37" t="s">
        <v>80</v>
      </c>
      <c r="D209" s="28" t="s">
        <v>6</v>
      </c>
      <c r="E209" s="21">
        <v>7044</v>
      </c>
      <c r="F209" s="29">
        <v>7.98</v>
      </c>
      <c r="G209" s="29">
        <v>23</v>
      </c>
      <c r="H209" s="29">
        <v>420.37</v>
      </c>
      <c r="I209" s="29">
        <v>817.26</v>
      </c>
      <c r="J209" s="29">
        <v>112.88</v>
      </c>
      <c r="K209" s="29">
        <v>1758.8</v>
      </c>
      <c r="L209" s="23">
        <v>18888.939999999999</v>
      </c>
    </row>
    <row r="210" spans="2:12" x14ac:dyDescent="0.25">
      <c r="B210" s="33">
        <v>68</v>
      </c>
      <c r="C210" s="37" t="s">
        <v>80</v>
      </c>
      <c r="D210" s="28" t="s">
        <v>7</v>
      </c>
      <c r="E210" s="21">
        <v>7044</v>
      </c>
      <c r="F210" s="29">
        <v>0</v>
      </c>
      <c r="G210" s="29">
        <v>16.100000000000001</v>
      </c>
      <c r="H210" s="29">
        <v>146.84</v>
      </c>
      <c r="I210" s="29">
        <v>184.08</v>
      </c>
      <c r="J210" s="29">
        <v>76.91</v>
      </c>
      <c r="K210" s="29">
        <v>461.36</v>
      </c>
      <c r="L210" s="23">
        <v>3046.36</v>
      </c>
    </row>
    <row r="211" spans="2:12" x14ac:dyDescent="0.25">
      <c r="B211" s="33">
        <v>68</v>
      </c>
      <c r="C211" s="37" t="s">
        <v>80</v>
      </c>
      <c r="D211" s="28" t="s">
        <v>8</v>
      </c>
      <c r="E211" s="21">
        <v>7044</v>
      </c>
      <c r="F211" s="29">
        <v>0</v>
      </c>
      <c r="G211" s="29">
        <v>2.89</v>
      </c>
      <c r="H211" s="29">
        <v>273.52999999999997</v>
      </c>
      <c r="I211" s="29">
        <v>658.95</v>
      </c>
      <c r="J211" s="29">
        <v>32.1</v>
      </c>
      <c r="K211" s="29">
        <v>1342.88</v>
      </c>
      <c r="L211" s="23">
        <v>16307.33</v>
      </c>
    </row>
    <row r="212" spans="2:12" x14ac:dyDescent="0.25">
      <c r="B212" s="33">
        <v>69</v>
      </c>
      <c r="C212" s="37" t="s">
        <v>81</v>
      </c>
      <c r="D212" s="28" t="s">
        <v>6</v>
      </c>
      <c r="E212" s="21">
        <v>16901</v>
      </c>
      <c r="F212" s="29">
        <v>7.98</v>
      </c>
      <c r="G212" s="29">
        <v>23</v>
      </c>
      <c r="H212" s="29">
        <v>418.03</v>
      </c>
      <c r="I212" s="29">
        <v>796.96</v>
      </c>
      <c r="J212" s="29">
        <v>97.86</v>
      </c>
      <c r="K212" s="29">
        <v>1756</v>
      </c>
      <c r="L212" s="23">
        <v>14478.44</v>
      </c>
    </row>
    <row r="213" spans="2:12" x14ac:dyDescent="0.25">
      <c r="B213" s="33">
        <v>69</v>
      </c>
      <c r="C213" s="37" t="s">
        <v>81</v>
      </c>
      <c r="D213" s="28" t="s">
        <v>7</v>
      </c>
      <c r="E213" s="21">
        <v>16901</v>
      </c>
      <c r="F213" s="29">
        <v>0</v>
      </c>
      <c r="G213" s="29">
        <v>16.100000000000001</v>
      </c>
      <c r="H213" s="29">
        <v>140.05000000000001</v>
      </c>
      <c r="I213" s="29">
        <v>186.32</v>
      </c>
      <c r="J213" s="29">
        <v>68.540000000000006</v>
      </c>
      <c r="K213" s="29">
        <v>459.1</v>
      </c>
      <c r="L213" s="23">
        <v>4199.87</v>
      </c>
    </row>
    <row r="214" spans="2:12" x14ac:dyDescent="0.25">
      <c r="B214" s="33">
        <v>69</v>
      </c>
      <c r="C214" s="37" t="s">
        <v>81</v>
      </c>
      <c r="D214" s="28" t="s">
        <v>8</v>
      </c>
      <c r="E214" s="21">
        <v>16901</v>
      </c>
      <c r="F214" s="29">
        <v>0</v>
      </c>
      <c r="G214" s="29">
        <v>0</v>
      </c>
      <c r="H214" s="29">
        <v>277.98</v>
      </c>
      <c r="I214" s="29">
        <v>635.22</v>
      </c>
      <c r="J214" s="29">
        <v>27.3</v>
      </c>
      <c r="K214" s="29">
        <v>1339.3</v>
      </c>
      <c r="L214" s="23">
        <v>12889.82</v>
      </c>
    </row>
    <row r="215" spans="2:12" x14ac:dyDescent="0.25">
      <c r="B215" s="33">
        <v>70</v>
      </c>
      <c r="C215" s="37" t="s">
        <v>82</v>
      </c>
      <c r="D215" s="28" t="s">
        <v>6</v>
      </c>
      <c r="E215" s="21">
        <v>1703</v>
      </c>
      <c r="F215" s="29">
        <v>7.98</v>
      </c>
      <c r="G215" s="29">
        <v>23</v>
      </c>
      <c r="H215" s="29">
        <v>401.52</v>
      </c>
      <c r="I215" s="29">
        <v>745.55</v>
      </c>
      <c r="J215" s="29">
        <v>118.98</v>
      </c>
      <c r="K215" s="29">
        <v>1666.6</v>
      </c>
      <c r="L215" s="23">
        <v>10999.4</v>
      </c>
    </row>
    <row r="216" spans="2:12" x14ac:dyDescent="0.25">
      <c r="B216" s="33">
        <v>70</v>
      </c>
      <c r="C216" s="37" t="s">
        <v>82</v>
      </c>
      <c r="D216" s="28" t="s">
        <v>7</v>
      </c>
      <c r="E216" s="21">
        <v>1703</v>
      </c>
      <c r="F216" s="29">
        <v>5.59</v>
      </c>
      <c r="G216" s="29">
        <v>16.100000000000001</v>
      </c>
      <c r="H216" s="29">
        <v>143.47999999999999</v>
      </c>
      <c r="I216" s="29">
        <v>180.8</v>
      </c>
      <c r="J216" s="29">
        <v>79.95</v>
      </c>
      <c r="K216" s="29">
        <v>452.55</v>
      </c>
      <c r="L216" s="23">
        <v>2800.35</v>
      </c>
    </row>
    <row r="217" spans="2:12" x14ac:dyDescent="0.25">
      <c r="B217" s="33">
        <v>70</v>
      </c>
      <c r="C217" s="37" t="s">
        <v>82</v>
      </c>
      <c r="D217" s="28" t="s">
        <v>8</v>
      </c>
      <c r="E217" s="21">
        <v>1703</v>
      </c>
      <c r="F217" s="29">
        <v>0</v>
      </c>
      <c r="G217" s="29">
        <v>0</v>
      </c>
      <c r="H217" s="29">
        <v>258.02999999999997</v>
      </c>
      <c r="I217" s="29">
        <v>585.83000000000004</v>
      </c>
      <c r="J217" s="29">
        <v>35.380000000000003</v>
      </c>
      <c r="K217" s="29">
        <v>1237.5999999999999</v>
      </c>
      <c r="L217" s="23">
        <v>8199.0499999999993</v>
      </c>
    </row>
    <row r="218" spans="2:12" x14ac:dyDescent="0.25">
      <c r="B218" s="33">
        <v>71</v>
      </c>
      <c r="C218" s="37" t="s">
        <v>83</v>
      </c>
      <c r="D218" s="28" t="s">
        <v>6</v>
      </c>
      <c r="E218" s="21">
        <v>4096</v>
      </c>
      <c r="F218" s="29">
        <v>7.98</v>
      </c>
      <c r="G218" s="29">
        <v>23</v>
      </c>
      <c r="H218" s="29">
        <v>398.32</v>
      </c>
      <c r="I218" s="29">
        <v>733.91</v>
      </c>
      <c r="J218" s="29">
        <v>96.82</v>
      </c>
      <c r="K218" s="29">
        <v>1777.8</v>
      </c>
      <c r="L218" s="23">
        <v>9116.34</v>
      </c>
    </row>
    <row r="219" spans="2:12" x14ac:dyDescent="0.25">
      <c r="B219" s="33">
        <v>71</v>
      </c>
      <c r="C219" s="37" t="s">
        <v>83</v>
      </c>
      <c r="D219" s="28" t="s">
        <v>7</v>
      </c>
      <c r="E219" s="21">
        <v>4096</v>
      </c>
      <c r="F219" s="29">
        <v>0</v>
      </c>
      <c r="G219" s="29">
        <v>16.100000000000001</v>
      </c>
      <c r="H219" s="29">
        <v>135.82</v>
      </c>
      <c r="I219" s="29">
        <v>174.39</v>
      </c>
      <c r="J219" s="29">
        <v>66.7</v>
      </c>
      <c r="K219" s="29">
        <v>457.63</v>
      </c>
      <c r="L219" s="23">
        <v>1862.06</v>
      </c>
    </row>
    <row r="220" spans="2:12" x14ac:dyDescent="0.25">
      <c r="B220" s="33">
        <v>71</v>
      </c>
      <c r="C220" s="37" t="s">
        <v>83</v>
      </c>
      <c r="D220" s="28" t="s">
        <v>8</v>
      </c>
      <c r="E220" s="21">
        <v>4096</v>
      </c>
      <c r="F220" s="29">
        <v>0</v>
      </c>
      <c r="G220" s="29">
        <v>0</v>
      </c>
      <c r="H220" s="29">
        <v>262.5</v>
      </c>
      <c r="I220" s="29">
        <v>580.11</v>
      </c>
      <c r="J220" s="29">
        <v>27.03</v>
      </c>
      <c r="K220" s="29">
        <v>1346.65</v>
      </c>
      <c r="L220" s="23">
        <v>7254.28</v>
      </c>
    </row>
    <row r="221" spans="2:12" x14ac:dyDescent="0.25">
      <c r="B221" s="33">
        <v>72</v>
      </c>
      <c r="C221" s="37" t="s">
        <v>84</v>
      </c>
      <c r="D221" s="28" t="s">
        <v>6</v>
      </c>
      <c r="E221" s="21">
        <v>3908</v>
      </c>
      <c r="F221" s="29">
        <v>3.99</v>
      </c>
      <c r="G221" s="29">
        <v>23</v>
      </c>
      <c r="H221" s="29">
        <v>375.91</v>
      </c>
      <c r="I221" s="29">
        <v>700.63</v>
      </c>
      <c r="J221" s="29">
        <v>96.82</v>
      </c>
      <c r="K221" s="29">
        <v>1633.44</v>
      </c>
      <c r="L221" s="23">
        <v>10386.879999999999</v>
      </c>
    </row>
    <row r="222" spans="2:12" x14ac:dyDescent="0.25">
      <c r="B222" s="33">
        <v>72</v>
      </c>
      <c r="C222" s="37" t="s">
        <v>84</v>
      </c>
      <c r="D222" s="28" t="s">
        <v>7</v>
      </c>
      <c r="E222" s="21">
        <v>3908</v>
      </c>
      <c r="F222" s="29">
        <v>0</v>
      </c>
      <c r="G222" s="29">
        <v>16.100000000000001</v>
      </c>
      <c r="H222" s="29">
        <v>129.87</v>
      </c>
      <c r="I222" s="29">
        <v>160.91999999999999</v>
      </c>
      <c r="J222" s="29">
        <v>66.33</v>
      </c>
      <c r="K222" s="29">
        <v>419.88</v>
      </c>
      <c r="L222" s="23">
        <v>1661.58</v>
      </c>
    </row>
    <row r="223" spans="2:12" x14ac:dyDescent="0.25">
      <c r="B223" s="33">
        <v>72</v>
      </c>
      <c r="C223" s="37" t="s">
        <v>84</v>
      </c>
      <c r="D223" s="28" t="s">
        <v>8</v>
      </c>
      <c r="E223" s="21">
        <v>3908</v>
      </c>
      <c r="F223" s="29">
        <v>0</v>
      </c>
      <c r="G223" s="29">
        <v>0</v>
      </c>
      <c r="H223" s="29">
        <v>246.04</v>
      </c>
      <c r="I223" s="29">
        <v>569.92999999999995</v>
      </c>
      <c r="J223" s="29">
        <v>26.97</v>
      </c>
      <c r="K223" s="29">
        <v>1214.98</v>
      </c>
      <c r="L223" s="23">
        <v>9465.06</v>
      </c>
    </row>
    <row r="224" spans="2:12" x14ac:dyDescent="0.25">
      <c r="B224" s="33">
        <v>73</v>
      </c>
      <c r="C224" s="37" t="s">
        <v>85</v>
      </c>
      <c r="D224" s="28" t="s">
        <v>6</v>
      </c>
      <c r="E224" s="21">
        <v>3654</v>
      </c>
      <c r="F224" s="29">
        <v>7.98</v>
      </c>
      <c r="G224" s="29">
        <v>23</v>
      </c>
      <c r="H224" s="29">
        <v>422.24</v>
      </c>
      <c r="I224" s="29">
        <v>859.11</v>
      </c>
      <c r="J224" s="29">
        <v>97.51</v>
      </c>
      <c r="K224" s="29">
        <v>1726.76</v>
      </c>
      <c r="L224" s="23">
        <v>14789.75</v>
      </c>
    </row>
    <row r="225" spans="2:12" x14ac:dyDescent="0.25">
      <c r="B225" s="33">
        <v>73</v>
      </c>
      <c r="C225" s="37" t="s">
        <v>85</v>
      </c>
      <c r="D225" s="28" t="s">
        <v>7</v>
      </c>
      <c r="E225" s="21">
        <v>3654</v>
      </c>
      <c r="F225" s="29">
        <v>0</v>
      </c>
      <c r="G225" s="29">
        <v>16.100000000000001</v>
      </c>
      <c r="H225" s="29">
        <v>135.83000000000001</v>
      </c>
      <c r="I225" s="29">
        <v>185.02</v>
      </c>
      <c r="J225" s="29">
        <v>66.7</v>
      </c>
      <c r="K225" s="29">
        <v>433.55</v>
      </c>
      <c r="L225" s="23">
        <v>2928.55</v>
      </c>
    </row>
    <row r="226" spans="2:12" x14ac:dyDescent="0.25">
      <c r="B226" s="33">
        <v>73</v>
      </c>
      <c r="C226" s="37" t="s">
        <v>85</v>
      </c>
      <c r="D226" s="28" t="s">
        <v>8</v>
      </c>
      <c r="E226" s="21">
        <v>3654</v>
      </c>
      <c r="F226" s="29">
        <v>0</v>
      </c>
      <c r="G226" s="29">
        <v>0</v>
      </c>
      <c r="H226" s="29">
        <v>286.41000000000003</v>
      </c>
      <c r="I226" s="29">
        <v>695.15</v>
      </c>
      <c r="J226" s="29">
        <v>27.76</v>
      </c>
      <c r="K226" s="29">
        <v>1381.25</v>
      </c>
      <c r="L226" s="23">
        <v>12191.94</v>
      </c>
    </row>
    <row r="227" spans="2:12" x14ac:dyDescent="0.25">
      <c r="B227" s="33">
        <v>74</v>
      </c>
      <c r="C227" s="37" t="s">
        <v>86</v>
      </c>
      <c r="D227" s="28" t="s">
        <v>6</v>
      </c>
      <c r="E227" s="21">
        <v>7436</v>
      </c>
      <c r="F227" s="29">
        <v>7.98</v>
      </c>
      <c r="G227" s="29">
        <v>23</v>
      </c>
      <c r="H227" s="29">
        <v>389.97</v>
      </c>
      <c r="I227" s="29">
        <v>752.39</v>
      </c>
      <c r="J227" s="29">
        <v>93</v>
      </c>
      <c r="K227" s="29">
        <v>1699.95</v>
      </c>
      <c r="L227" s="23">
        <v>11486.39</v>
      </c>
    </row>
    <row r="228" spans="2:12" x14ac:dyDescent="0.25">
      <c r="B228" s="33">
        <v>74</v>
      </c>
      <c r="C228" s="37" t="s">
        <v>86</v>
      </c>
      <c r="D228" s="28" t="s">
        <v>7</v>
      </c>
      <c r="E228" s="21">
        <v>7436</v>
      </c>
      <c r="F228" s="29">
        <v>0</v>
      </c>
      <c r="G228" s="29">
        <v>16.100000000000001</v>
      </c>
      <c r="H228" s="29">
        <v>128.27000000000001</v>
      </c>
      <c r="I228" s="29">
        <v>165.06</v>
      </c>
      <c r="J228" s="29">
        <v>63.97</v>
      </c>
      <c r="K228" s="29">
        <v>419.15</v>
      </c>
      <c r="L228" s="23">
        <v>2570.46</v>
      </c>
    </row>
    <row r="229" spans="2:12" x14ac:dyDescent="0.25">
      <c r="B229" s="33">
        <v>74</v>
      </c>
      <c r="C229" s="37" t="s">
        <v>86</v>
      </c>
      <c r="D229" s="28" t="s">
        <v>8</v>
      </c>
      <c r="E229" s="21">
        <v>7436</v>
      </c>
      <c r="F229" s="29">
        <v>0</v>
      </c>
      <c r="G229" s="29">
        <v>0</v>
      </c>
      <c r="H229" s="29">
        <v>261.70999999999998</v>
      </c>
      <c r="I229" s="29">
        <v>611.33000000000004</v>
      </c>
      <c r="J229" s="29">
        <v>26.04</v>
      </c>
      <c r="K229" s="29">
        <v>1298.25</v>
      </c>
      <c r="L229" s="23">
        <v>9071.11</v>
      </c>
    </row>
    <row r="230" spans="2:12" x14ac:dyDescent="0.25">
      <c r="B230" s="33">
        <v>75</v>
      </c>
      <c r="C230" s="37" t="s">
        <v>87</v>
      </c>
      <c r="D230" s="28" t="s">
        <v>6</v>
      </c>
      <c r="E230" s="21">
        <v>19659</v>
      </c>
      <c r="F230" s="29">
        <v>7.98</v>
      </c>
      <c r="G230" s="29">
        <v>23</v>
      </c>
      <c r="H230" s="29">
        <v>481.8</v>
      </c>
      <c r="I230" s="29">
        <v>983.95</v>
      </c>
      <c r="J230" s="29">
        <v>115.3</v>
      </c>
      <c r="K230" s="29">
        <v>2152.5100000000002</v>
      </c>
      <c r="L230" s="23">
        <v>21893</v>
      </c>
    </row>
    <row r="231" spans="2:12" x14ac:dyDescent="0.25">
      <c r="B231" s="33">
        <v>75</v>
      </c>
      <c r="C231" s="37" t="s">
        <v>87</v>
      </c>
      <c r="D231" s="28" t="s">
        <v>7</v>
      </c>
      <c r="E231" s="21">
        <v>19659</v>
      </c>
      <c r="F231" s="29">
        <v>0</v>
      </c>
      <c r="G231" s="29">
        <v>16.100000000000001</v>
      </c>
      <c r="H231" s="29">
        <v>157.63</v>
      </c>
      <c r="I231" s="29">
        <v>227.64</v>
      </c>
      <c r="J231" s="29">
        <v>76.56</v>
      </c>
      <c r="K231" s="29">
        <v>515.58000000000004</v>
      </c>
      <c r="L231" s="23">
        <v>5513.71</v>
      </c>
    </row>
    <row r="232" spans="2:12" x14ac:dyDescent="0.25">
      <c r="B232" s="33">
        <v>75</v>
      </c>
      <c r="C232" s="37" t="s">
        <v>87</v>
      </c>
      <c r="D232" s="28" t="s">
        <v>8</v>
      </c>
      <c r="E232" s="21">
        <v>19659</v>
      </c>
      <c r="F232" s="29">
        <v>0</v>
      </c>
      <c r="G232" s="29">
        <v>6</v>
      </c>
      <c r="H232" s="29">
        <v>324.17</v>
      </c>
      <c r="I232" s="29">
        <v>802.35</v>
      </c>
      <c r="J232" s="29">
        <v>32.1</v>
      </c>
      <c r="K232" s="29">
        <v>1686.93</v>
      </c>
      <c r="L232" s="23">
        <v>20851.66</v>
      </c>
    </row>
    <row r="233" spans="2:12" x14ac:dyDescent="0.25">
      <c r="B233" s="33">
        <v>76</v>
      </c>
      <c r="C233" s="37" t="s">
        <v>88</v>
      </c>
      <c r="D233" s="28" t="s">
        <v>6</v>
      </c>
      <c r="E233" s="21">
        <v>9503</v>
      </c>
      <c r="F233" s="29">
        <v>7.98</v>
      </c>
      <c r="G233" s="29">
        <v>23</v>
      </c>
      <c r="H233" s="29">
        <v>394.1</v>
      </c>
      <c r="I233" s="29">
        <v>777.45</v>
      </c>
      <c r="J233" s="29">
        <v>92.98</v>
      </c>
      <c r="K233" s="29">
        <v>1703</v>
      </c>
      <c r="L233" s="23">
        <v>15769.5</v>
      </c>
    </row>
    <row r="234" spans="2:12" x14ac:dyDescent="0.25">
      <c r="B234" s="33">
        <v>76</v>
      </c>
      <c r="C234" s="37" t="s">
        <v>88</v>
      </c>
      <c r="D234" s="28" t="s">
        <v>7</v>
      </c>
      <c r="E234" s="21">
        <v>9503</v>
      </c>
      <c r="F234" s="29">
        <v>0</v>
      </c>
      <c r="G234" s="29">
        <v>16.100000000000001</v>
      </c>
      <c r="H234" s="29">
        <v>135.91</v>
      </c>
      <c r="I234" s="29">
        <v>192.98</v>
      </c>
      <c r="J234" s="29">
        <v>64.760000000000005</v>
      </c>
      <c r="K234" s="29">
        <v>440.01</v>
      </c>
      <c r="L234" s="23">
        <v>3678.92</v>
      </c>
    </row>
    <row r="235" spans="2:12" x14ac:dyDescent="0.25">
      <c r="B235" s="33">
        <v>76</v>
      </c>
      <c r="C235" s="37" t="s">
        <v>88</v>
      </c>
      <c r="D235" s="28" t="s">
        <v>8</v>
      </c>
      <c r="E235" s="21">
        <v>9503</v>
      </c>
      <c r="F235" s="29">
        <v>0</v>
      </c>
      <c r="G235" s="29">
        <v>0</v>
      </c>
      <c r="H235" s="29">
        <v>258.19</v>
      </c>
      <c r="I235" s="29">
        <v>611.66</v>
      </c>
      <c r="J235" s="29">
        <v>26.96</v>
      </c>
      <c r="K235" s="29">
        <v>1292.44</v>
      </c>
      <c r="L235" s="23">
        <v>15497.55</v>
      </c>
    </row>
    <row r="236" spans="2:12" x14ac:dyDescent="0.25">
      <c r="B236" s="33">
        <v>77</v>
      </c>
      <c r="C236" s="37" t="s">
        <v>89</v>
      </c>
      <c r="D236" s="28" t="s">
        <v>6</v>
      </c>
      <c r="E236" s="21">
        <v>10918</v>
      </c>
      <c r="F236" s="29">
        <v>7.98</v>
      </c>
      <c r="G236" s="29">
        <v>23</v>
      </c>
      <c r="H236" s="29">
        <v>452.37</v>
      </c>
      <c r="I236" s="29">
        <v>860.71</v>
      </c>
      <c r="J236" s="29">
        <v>106.6</v>
      </c>
      <c r="K236" s="29">
        <v>1962</v>
      </c>
      <c r="L236" s="23">
        <v>12855</v>
      </c>
    </row>
    <row r="237" spans="2:12" x14ac:dyDescent="0.25">
      <c r="B237" s="33">
        <v>77</v>
      </c>
      <c r="C237" s="37" t="s">
        <v>89</v>
      </c>
      <c r="D237" s="28" t="s">
        <v>7</v>
      </c>
      <c r="E237" s="21">
        <v>10918</v>
      </c>
      <c r="F237" s="29">
        <v>0</v>
      </c>
      <c r="G237" s="29">
        <v>16.100000000000001</v>
      </c>
      <c r="H237" s="29">
        <v>147.38</v>
      </c>
      <c r="I237" s="29">
        <v>198.46</v>
      </c>
      <c r="J237" s="29">
        <v>74.150000000000006</v>
      </c>
      <c r="K237" s="29">
        <v>482.18</v>
      </c>
      <c r="L237" s="23">
        <v>2779.39</v>
      </c>
    </row>
    <row r="238" spans="2:12" x14ac:dyDescent="0.25">
      <c r="B238" s="33">
        <v>77</v>
      </c>
      <c r="C238" s="37" t="s">
        <v>89</v>
      </c>
      <c r="D238" s="28" t="s">
        <v>8</v>
      </c>
      <c r="E238" s="21">
        <v>10918</v>
      </c>
      <c r="F238" s="29">
        <v>0</v>
      </c>
      <c r="G238" s="29">
        <v>0</v>
      </c>
      <c r="H238" s="29">
        <v>304.99</v>
      </c>
      <c r="I238" s="29">
        <v>686.72</v>
      </c>
      <c r="J238" s="29">
        <v>28.89</v>
      </c>
      <c r="K238" s="29">
        <v>1508.39</v>
      </c>
      <c r="L238" s="23">
        <v>11104.09</v>
      </c>
    </row>
    <row r="239" spans="2:12" x14ac:dyDescent="0.25">
      <c r="B239" s="33">
        <v>78</v>
      </c>
      <c r="C239" s="37" t="s">
        <v>90</v>
      </c>
      <c r="D239" s="28" t="s">
        <v>6</v>
      </c>
      <c r="E239" s="21">
        <v>12679</v>
      </c>
      <c r="F239" s="29">
        <v>7.98</v>
      </c>
      <c r="G239" s="29">
        <v>23</v>
      </c>
      <c r="H239" s="29">
        <v>477.46</v>
      </c>
      <c r="I239" s="29">
        <v>927.28</v>
      </c>
      <c r="J239" s="29">
        <v>108.26</v>
      </c>
      <c r="K239" s="29">
        <v>2024.48</v>
      </c>
      <c r="L239" s="23">
        <v>21742</v>
      </c>
    </row>
    <row r="240" spans="2:12" x14ac:dyDescent="0.25">
      <c r="B240" s="33">
        <v>78</v>
      </c>
      <c r="C240" s="37" t="s">
        <v>90</v>
      </c>
      <c r="D240" s="28" t="s">
        <v>7</v>
      </c>
      <c r="E240" s="21">
        <v>12679</v>
      </c>
      <c r="F240" s="29">
        <v>0</v>
      </c>
      <c r="G240" s="29">
        <v>16.100000000000001</v>
      </c>
      <c r="H240" s="29">
        <v>147.51</v>
      </c>
      <c r="I240" s="29">
        <v>200.94</v>
      </c>
      <c r="J240" s="29">
        <v>74.62</v>
      </c>
      <c r="K240" s="29">
        <v>465.99</v>
      </c>
      <c r="L240" s="23">
        <v>3986.23</v>
      </c>
    </row>
    <row r="241" spans="2:12" x14ac:dyDescent="0.25">
      <c r="B241" s="33">
        <v>78</v>
      </c>
      <c r="C241" s="37" t="s">
        <v>90</v>
      </c>
      <c r="D241" s="28" t="s">
        <v>8</v>
      </c>
      <c r="E241" s="21">
        <v>12679</v>
      </c>
      <c r="F241" s="29">
        <v>0</v>
      </c>
      <c r="G241" s="29">
        <v>0</v>
      </c>
      <c r="H241" s="29">
        <v>329.96</v>
      </c>
      <c r="I241" s="29">
        <v>754.67</v>
      </c>
      <c r="J241" s="29">
        <v>30.15</v>
      </c>
      <c r="K241" s="29">
        <v>1589.37</v>
      </c>
      <c r="L241" s="23">
        <v>17755.77</v>
      </c>
    </row>
    <row r="242" spans="2:12" x14ac:dyDescent="0.25">
      <c r="B242" s="33">
        <v>79</v>
      </c>
      <c r="C242" s="37" t="s">
        <v>91</v>
      </c>
      <c r="D242" s="28" t="s">
        <v>6</v>
      </c>
      <c r="E242" s="21">
        <v>2533</v>
      </c>
      <c r="F242" s="29">
        <v>7.98</v>
      </c>
      <c r="G242" s="29">
        <v>23</v>
      </c>
      <c r="H242" s="29">
        <v>381.49</v>
      </c>
      <c r="I242" s="29">
        <v>733.01</v>
      </c>
      <c r="J242" s="29">
        <v>90.56</v>
      </c>
      <c r="K242" s="29">
        <v>1657.38</v>
      </c>
      <c r="L242" s="23">
        <v>11397.71</v>
      </c>
    </row>
    <row r="243" spans="2:12" x14ac:dyDescent="0.25">
      <c r="B243" s="33">
        <v>79</v>
      </c>
      <c r="C243" s="37" t="s">
        <v>91</v>
      </c>
      <c r="D243" s="28" t="s">
        <v>7</v>
      </c>
      <c r="E243" s="21">
        <v>2533</v>
      </c>
      <c r="F243" s="29">
        <v>5.59</v>
      </c>
      <c r="G243" s="29">
        <v>16.100000000000001</v>
      </c>
      <c r="H243" s="29">
        <v>129.44999999999999</v>
      </c>
      <c r="I243" s="29">
        <v>178.89</v>
      </c>
      <c r="J243" s="29">
        <v>62.91</v>
      </c>
      <c r="K243" s="29">
        <v>414.97</v>
      </c>
      <c r="L243" s="23">
        <v>2786.89</v>
      </c>
    </row>
    <row r="244" spans="2:12" x14ac:dyDescent="0.25">
      <c r="B244" s="33">
        <v>79</v>
      </c>
      <c r="C244" s="37" t="s">
        <v>91</v>
      </c>
      <c r="D244" s="28" t="s">
        <v>8</v>
      </c>
      <c r="E244" s="21">
        <v>2533</v>
      </c>
      <c r="F244" s="29">
        <v>0</v>
      </c>
      <c r="G244" s="29">
        <v>0</v>
      </c>
      <c r="H244" s="29">
        <v>252.03</v>
      </c>
      <c r="I244" s="29">
        <v>571.98</v>
      </c>
      <c r="J244" s="29">
        <v>26.04</v>
      </c>
      <c r="K244" s="29">
        <v>1253</v>
      </c>
      <c r="L244" s="23">
        <v>8610.82</v>
      </c>
    </row>
    <row r="245" spans="2:12" x14ac:dyDescent="0.25">
      <c r="B245" s="33">
        <v>80</v>
      </c>
      <c r="C245" s="37" t="s">
        <v>92</v>
      </c>
      <c r="D245" s="28" t="s">
        <v>6</v>
      </c>
      <c r="E245" s="21">
        <v>3823</v>
      </c>
      <c r="F245" s="29">
        <v>14.46</v>
      </c>
      <c r="G245" s="29">
        <v>23</v>
      </c>
      <c r="H245" s="29">
        <v>371.25</v>
      </c>
      <c r="I245" s="29">
        <v>683.22</v>
      </c>
      <c r="J245" s="29">
        <v>97.98</v>
      </c>
      <c r="K245" s="29">
        <v>1623</v>
      </c>
      <c r="L245" s="23">
        <v>7685.36</v>
      </c>
    </row>
    <row r="246" spans="2:12" x14ac:dyDescent="0.25">
      <c r="B246" s="33">
        <v>80</v>
      </c>
      <c r="C246" s="37" t="s">
        <v>92</v>
      </c>
      <c r="D246" s="28" t="s">
        <v>7</v>
      </c>
      <c r="E246" s="21">
        <v>3823</v>
      </c>
      <c r="F246" s="29">
        <v>10.119999999999999</v>
      </c>
      <c r="G246" s="29">
        <v>16.100000000000001</v>
      </c>
      <c r="H246" s="29">
        <v>131.27000000000001</v>
      </c>
      <c r="I246" s="29">
        <v>165.48</v>
      </c>
      <c r="J246" s="29">
        <v>66.790000000000006</v>
      </c>
      <c r="K246" s="29">
        <v>415.87</v>
      </c>
      <c r="L246" s="23">
        <v>2288.86</v>
      </c>
    </row>
    <row r="247" spans="2:12" x14ac:dyDescent="0.25">
      <c r="B247" s="33">
        <v>80</v>
      </c>
      <c r="C247" s="37" t="s">
        <v>92</v>
      </c>
      <c r="D247" s="28" t="s">
        <v>8</v>
      </c>
      <c r="E247" s="21">
        <v>3823</v>
      </c>
      <c r="F247" s="29">
        <v>0</v>
      </c>
      <c r="G247" s="29">
        <v>0</v>
      </c>
      <c r="H247" s="29">
        <v>239.97</v>
      </c>
      <c r="I247" s="29">
        <v>541.25</v>
      </c>
      <c r="J247" s="29">
        <v>27.17</v>
      </c>
      <c r="K247" s="29">
        <v>1226.79</v>
      </c>
      <c r="L247" s="23">
        <v>6133.56</v>
      </c>
    </row>
    <row r="248" spans="2:12" x14ac:dyDescent="0.25">
      <c r="B248" s="33">
        <v>81</v>
      </c>
      <c r="C248" s="37" t="s">
        <v>93</v>
      </c>
      <c r="D248" s="28" t="s">
        <v>6</v>
      </c>
      <c r="E248" s="21">
        <v>3303</v>
      </c>
      <c r="F248" s="29">
        <v>7.98</v>
      </c>
      <c r="G248" s="29">
        <v>23</v>
      </c>
      <c r="H248" s="29">
        <v>404.98</v>
      </c>
      <c r="I248" s="29">
        <v>805.37</v>
      </c>
      <c r="J248" s="29">
        <v>100.32</v>
      </c>
      <c r="K248" s="29">
        <v>1678.96</v>
      </c>
      <c r="L248" s="23">
        <v>11085.93</v>
      </c>
    </row>
    <row r="249" spans="2:12" x14ac:dyDescent="0.25">
      <c r="B249" s="33">
        <v>81</v>
      </c>
      <c r="C249" s="37" t="s">
        <v>93</v>
      </c>
      <c r="D249" s="28" t="s">
        <v>7</v>
      </c>
      <c r="E249" s="21">
        <v>3303</v>
      </c>
      <c r="F249" s="29">
        <v>5.59</v>
      </c>
      <c r="G249" s="29">
        <v>16.100000000000001</v>
      </c>
      <c r="H249" s="29">
        <v>145.02000000000001</v>
      </c>
      <c r="I249" s="29">
        <v>207.24</v>
      </c>
      <c r="J249" s="29">
        <v>69.27</v>
      </c>
      <c r="K249" s="29">
        <v>467.14</v>
      </c>
      <c r="L249" s="23">
        <v>3221.54</v>
      </c>
    </row>
    <row r="250" spans="2:12" x14ac:dyDescent="0.25">
      <c r="B250" s="33">
        <v>81</v>
      </c>
      <c r="C250" s="37" t="s">
        <v>93</v>
      </c>
      <c r="D250" s="28" t="s">
        <v>8</v>
      </c>
      <c r="E250" s="21">
        <v>3303</v>
      </c>
      <c r="F250" s="29">
        <v>0</v>
      </c>
      <c r="G250" s="29">
        <v>0</v>
      </c>
      <c r="H250" s="29">
        <v>259.95999999999998</v>
      </c>
      <c r="I250" s="29">
        <v>620.03</v>
      </c>
      <c r="J250" s="29">
        <v>27.6</v>
      </c>
      <c r="K250" s="29">
        <v>1248.4000000000001</v>
      </c>
      <c r="L250" s="23">
        <v>7898.54</v>
      </c>
    </row>
    <row r="251" spans="2:12" x14ac:dyDescent="0.25">
      <c r="B251" s="33">
        <v>82</v>
      </c>
      <c r="C251" s="37" t="s">
        <v>94</v>
      </c>
      <c r="D251" s="28" t="s">
        <v>6</v>
      </c>
      <c r="E251" s="21">
        <v>1956</v>
      </c>
      <c r="F251" s="29">
        <v>7.98</v>
      </c>
      <c r="G251" s="29">
        <v>23</v>
      </c>
      <c r="H251" s="29">
        <v>392.3</v>
      </c>
      <c r="I251" s="29">
        <v>747.93</v>
      </c>
      <c r="J251" s="29">
        <v>105.41</v>
      </c>
      <c r="K251" s="29">
        <v>1579.94</v>
      </c>
      <c r="L251" s="23">
        <v>8298.1200000000008</v>
      </c>
    </row>
    <row r="252" spans="2:12" x14ac:dyDescent="0.25">
      <c r="B252" s="33">
        <v>82</v>
      </c>
      <c r="C252" s="37" t="s">
        <v>94</v>
      </c>
      <c r="D252" s="28" t="s">
        <v>7</v>
      </c>
      <c r="E252" s="21">
        <v>1956</v>
      </c>
      <c r="F252" s="29">
        <v>0</v>
      </c>
      <c r="G252" s="29">
        <v>16.100000000000001</v>
      </c>
      <c r="H252" s="29">
        <v>138.80000000000001</v>
      </c>
      <c r="I252" s="29">
        <v>178.97</v>
      </c>
      <c r="J252" s="29">
        <v>72.44</v>
      </c>
      <c r="K252" s="29">
        <v>477.54</v>
      </c>
      <c r="L252" s="23">
        <v>1824</v>
      </c>
    </row>
    <row r="253" spans="2:12" x14ac:dyDescent="0.25">
      <c r="B253" s="33">
        <v>82</v>
      </c>
      <c r="C253" s="37" t="s">
        <v>94</v>
      </c>
      <c r="D253" s="28" t="s">
        <v>8</v>
      </c>
      <c r="E253" s="21">
        <v>1956</v>
      </c>
      <c r="F253" s="29">
        <v>0</v>
      </c>
      <c r="G253" s="29">
        <v>0</v>
      </c>
      <c r="H253" s="29">
        <v>253.5</v>
      </c>
      <c r="I253" s="29">
        <v>591.86</v>
      </c>
      <c r="J253" s="29">
        <v>29.67</v>
      </c>
      <c r="K253" s="29">
        <v>1192.6500000000001</v>
      </c>
      <c r="L253" s="23">
        <v>6824.91</v>
      </c>
    </row>
    <row r="254" spans="2:12" x14ac:dyDescent="0.25">
      <c r="B254" s="33">
        <v>83</v>
      </c>
      <c r="C254" s="37" t="s">
        <v>95</v>
      </c>
      <c r="D254" s="28" t="s">
        <v>6</v>
      </c>
      <c r="E254" s="21">
        <v>9483</v>
      </c>
      <c r="F254" s="29">
        <v>7.98</v>
      </c>
      <c r="G254" s="29">
        <v>23</v>
      </c>
      <c r="H254" s="29">
        <v>478.04</v>
      </c>
      <c r="I254" s="29">
        <v>958.8</v>
      </c>
      <c r="J254" s="29">
        <v>116</v>
      </c>
      <c r="K254" s="29">
        <v>2046.38</v>
      </c>
      <c r="L254" s="23">
        <v>17780.939999999999</v>
      </c>
    </row>
    <row r="255" spans="2:12" x14ac:dyDescent="0.25">
      <c r="B255" s="33">
        <v>83</v>
      </c>
      <c r="C255" s="37" t="s">
        <v>95</v>
      </c>
      <c r="D255" s="28" t="s">
        <v>7</v>
      </c>
      <c r="E255" s="21">
        <v>9483</v>
      </c>
      <c r="F255" s="29">
        <v>0</v>
      </c>
      <c r="G255" s="29">
        <v>16.100000000000001</v>
      </c>
      <c r="H255" s="29">
        <v>161.53</v>
      </c>
      <c r="I255" s="29">
        <v>222.83</v>
      </c>
      <c r="J255" s="29">
        <v>79.010000000000005</v>
      </c>
      <c r="K255" s="29">
        <v>541.41999999999996</v>
      </c>
      <c r="L255" s="23">
        <v>3701.4</v>
      </c>
    </row>
    <row r="256" spans="2:12" x14ac:dyDescent="0.25">
      <c r="B256" s="33">
        <v>83</v>
      </c>
      <c r="C256" s="37" t="s">
        <v>95</v>
      </c>
      <c r="D256" s="28" t="s">
        <v>8</v>
      </c>
      <c r="E256" s="21">
        <v>9483</v>
      </c>
      <c r="F256" s="29">
        <v>0</v>
      </c>
      <c r="G256" s="29">
        <v>0</v>
      </c>
      <c r="H256" s="29">
        <v>316.51</v>
      </c>
      <c r="I256" s="29">
        <v>767.8</v>
      </c>
      <c r="J256" s="29">
        <v>32.1</v>
      </c>
      <c r="K256" s="29">
        <v>1555.52</v>
      </c>
      <c r="L256" s="23">
        <v>15632.09</v>
      </c>
    </row>
    <row r="257" spans="2:12" x14ac:dyDescent="0.25">
      <c r="B257" s="33">
        <v>84</v>
      </c>
      <c r="C257" s="37" t="s">
        <v>96</v>
      </c>
      <c r="D257" s="28" t="s">
        <v>6</v>
      </c>
      <c r="E257" s="21">
        <v>4320</v>
      </c>
      <c r="F257" s="29">
        <v>7.98</v>
      </c>
      <c r="G257" s="29">
        <v>23</v>
      </c>
      <c r="H257" s="29">
        <v>440.25</v>
      </c>
      <c r="I257" s="29">
        <v>827.05</v>
      </c>
      <c r="J257" s="29">
        <v>109.34</v>
      </c>
      <c r="K257" s="29">
        <v>1886.13</v>
      </c>
      <c r="L257" s="23">
        <v>12816.88</v>
      </c>
    </row>
    <row r="258" spans="2:12" x14ac:dyDescent="0.25">
      <c r="B258" s="33">
        <v>84</v>
      </c>
      <c r="C258" s="37" t="s">
        <v>96</v>
      </c>
      <c r="D258" s="28" t="s">
        <v>7</v>
      </c>
      <c r="E258" s="21">
        <v>4320</v>
      </c>
      <c r="F258" s="29">
        <v>0</v>
      </c>
      <c r="G258" s="29">
        <v>16.100000000000001</v>
      </c>
      <c r="H258" s="29">
        <v>150.97999999999999</v>
      </c>
      <c r="I258" s="29">
        <v>205.05</v>
      </c>
      <c r="J258" s="29">
        <v>74.88</v>
      </c>
      <c r="K258" s="29">
        <v>485.84</v>
      </c>
      <c r="L258" s="23">
        <v>3063.82</v>
      </c>
    </row>
    <row r="259" spans="2:12" x14ac:dyDescent="0.25">
      <c r="B259" s="33">
        <v>84</v>
      </c>
      <c r="C259" s="37" t="s">
        <v>96</v>
      </c>
      <c r="D259" s="28" t="s">
        <v>8</v>
      </c>
      <c r="E259" s="21">
        <v>4320</v>
      </c>
      <c r="F259" s="29">
        <v>0</v>
      </c>
      <c r="G259" s="29">
        <v>0</v>
      </c>
      <c r="H259" s="29">
        <v>289.27</v>
      </c>
      <c r="I259" s="29">
        <v>653.19000000000005</v>
      </c>
      <c r="J259" s="29">
        <v>30.28</v>
      </c>
      <c r="K259" s="29">
        <v>1414.48</v>
      </c>
      <c r="L259" s="23">
        <v>10022.6</v>
      </c>
    </row>
    <row r="260" spans="2:12" x14ac:dyDescent="0.25">
      <c r="B260" s="33">
        <v>85</v>
      </c>
      <c r="C260" s="37" t="s">
        <v>97</v>
      </c>
      <c r="D260" s="28" t="s">
        <v>6</v>
      </c>
      <c r="E260" s="21">
        <v>5987</v>
      </c>
      <c r="F260" s="29">
        <v>7.98</v>
      </c>
      <c r="G260" s="29">
        <v>23</v>
      </c>
      <c r="H260" s="29">
        <v>350.43</v>
      </c>
      <c r="I260" s="29">
        <v>676.27</v>
      </c>
      <c r="J260" s="29">
        <v>96.82</v>
      </c>
      <c r="K260" s="29">
        <v>1506.3</v>
      </c>
      <c r="L260" s="23">
        <v>13552.74</v>
      </c>
    </row>
    <row r="261" spans="2:12" x14ac:dyDescent="0.25">
      <c r="B261" s="33">
        <v>85</v>
      </c>
      <c r="C261" s="37" t="s">
        <v>97</v>
      </c>
      <c r="D261" s="28" t="s">
        <v>7</v>
      </c>
      <c r="E261" s="21">
        <v>5987</v>
      </c>
      <c r="F261" s="29">
        <v>0</v>
      </c>
      <c r="G261" s="29">
        <v>16.100000000000001</v>
      </c>
      <c r="H261" s="29">
        <v>129.24</v>
      </c>
      <c r="I261" s="29">
        <v>166.32</v>
      </c>
      <c r="J261" s="29">
        <v>66.7</v>
      </c>
      <c r="K261" s="29">
        <v>424.16</v>
      </c>
      <c r="L261" s="23">
        <v>2754.28</v>
      </c>
    </row>
    <row r="262" spans="2:12" x14ac:dyDescent="0.25">
      <c r="B262" s="33">
        <v>85</v>
      </c>
      <c r="C262" s="37" t="s">
        <v>97</v>
      </c>
      <c r="D262" s="28" t="s">
        <v>8</v>
      </c>
      <c r="E262" s="21">
        <v>5987</v>
      </c>
      <c r="F262" s="29">
        <v>0</v>
      </c>
      <c r="G262" s="29">
        <v>0</v>
      </c>
      <c r="H262" s="29">
        <v>221.2</v>
      </c>
      <c r="I262" s="29">
        <v>531.45000000000005</v>
      </c>
      <c r="J262" s="29">
        <v>26.85</v>
      </c>
      <c r="K262" s="29">
        <v>1095.96</v>
      </c>
      <c r="L262" s="23">
        <v>11681.16</v>
      </c>
    </row>
    <row r="263" spans="2:12" x14ac:dyDescent="0.25">
      <c r="B263" s="33">
        <v>86</v>
      </c>
      <c r="C263" s="37" t="s">
        <v>98</v>
      </c>
      <c r="D263" s="28" t="s">
        <v>6</v>
      </c>
      <c r="E263" s="21">
        <v>2890</v>
      </c>
      <c r="F263" s="29">
        <v>7.98</v>
      </c>
      <c r="G263" s="29">
        <v>23</v>
      </c>
      <c r="H263" s="29">
        <v>356.75</v>
      </c>
      <c r="I263" s="29">
        <v>654.29999999999995</v>
      </c>
      <c r="J263" s="29">
        <v>86.76</v>
      </c>
      <c r="K263" s="29">
        <v>1624.88</v>
      </c>
      <c r="L263" s="23">
        <v>6504.38</v>
      </c>
    </row>
    <row r="264" spans="2:12" x14ac:dyDescent="0.25">
      <c r="B264" s="33">
        <v>86</v>
      </c>
      <c r="C264" s="37" t="s">
        <v>98</v>
      </c>
      <c r="D264" s="28" t="s">
        <v>7</v>
      </c>
      <c r="E264" s="21">
        <v>2890</v>
      </c>
      <c r="F264" s="29">
        <v>5.59</v>
      </c>
      <c r="G264" s="29">
        <v>16.100000000000001</v>
      </c>
      <c r="H264" s="29">
        <v>123.8</v>
      </c>
      <c r="I264" s="29">
        <v>155.81</v>
      </c>
      <c r="J264" s="29">
        <v>60.62</v>
      </c>
      <c r="K264" s="29">
        <v>417.46</v>
      </c>
      <c r="L264" s="23">
        <v>1512.85</v>
      </c>
    </row>
    <row r="265" spans="2:12" x14ac:dyDescent="0.25">
      <c r="B265" s="33">
        <v>86</v>
      </c>
      <c r="C265" s="37" t="s">
        <v>98</v>
      </c>
      <c r="D265" s="28" t="s">
        <v>8</v>
      </c>
      <c r="E265" s="21">
        <v>2890</v>
      </c>
      <c r="F265" s="29">
        <v>0</v>
      </c>
      <c r="G265" s="29">
        <v>0</v>
      </c>
      <c r="H265" s="29">
        <v>232.94</v>
      </c>
      <c r="I265" s="29">
        <v>522.22</v>
      </c>
      <c r="J265" s="29">
        <v>25.05</v>
      </c>
      <c r="K265" s="29">
        <v>1213.5</v>
      </c>
      <c r="L265" s="23">
        <v>5319.18</v>
      </c>
    </row>
    <row r="266" spans="2:12" x14ac:dyDescent="0.25">
      <c r="B266" s="33">
        <v>87</v>
      </c>
      <c r="C266" s="37" t="s">
        <v>99</v>
      </c>
      <c r="D266" s="28" t="s">
        <v>6</v>
      </c>
      <c r="E266" s="21">
        <v>2515</v>
      </c>
      <c r="F266" s="29">
        <v>7.98</v>
      </c>
      <c r="G266" s="29">
        <v>23</v>
      </c>
      <c r="H266" s="29">
        <v>349.41</v>
      </c>
      <c r="I266" s="29">
        <v>629.66</v>
      </c>
      <c r="J266" s="29">
        <v>92.52</v>
      </c>
      <c r="K266" s="29">
        <v>1536.38</v>
      </c>
      <c r="L266" s="23">
        <v>9795.83</v>
      </c>
    </row>
    <row r="267" spans="2:12" x14ac:dyDescent="0.25">
      <c r="B267" s="33">
        <v>87</v>
      </c>
      <c r="C267" s="37" t="s">
        <v>99</v>
      </c>
      <c r="D267" s="28" t="s">
        <v>7</v>
      </c>
      <c r="E267" s="21">
        <v>2515</v>
      </c>
      <c r="F267" s="29">
        <v>0</v>
      </c>
      <c r="G267" s="29">
        <v>16.100000000000001</v>
      </c>
      <c r="H267" s="29">
        <v>122.76</v>
      </c>
      <c r="I267" s="29">
        <v>149.26</v>
      </c>
      <c r="J267" s="29">
        <v>62.91</v>
      </c>
      <c r="K267" s="29">
        <v>402.22</v>
      </c>
      <c r="L267" s="23">
        <v>1844.03</v>
      </c>
    </row>
    <row r="268" spans="2:12" x14ac:dyDescent="0.25">
      <c r="B268" s="33">
        <v>87</v>
      </c>
      <c r="C268" s="37" t="s">
        <v>99</v>
      </c>
      <c r="D268" s="28" t="s">
        <v>8</v>
      </c>
      <c r="E268" s="21">
        <v>2515</v>
      </c>
      <c r="F268" s="29">
        <v>0</v>
      </c>
      <c r="G268" s="29">
        <v>0</v>
      </c>
      <c r="H268" s="29">
        <v>226.65</v>
      </c>
      <c r="I268" s="29">
        <v>501.92</v>
      </c>
      <c r="J268" s="29">
        <v>26.04</v>
      </c>
      <c r="K268" s="29">
        <v>1152.4100000000001</v>
      </c>
      <c r="L268" s="23">
        <v>7951.8</v>
      </c>
    </row>
    <row r="269" spans="2:12" x14ac:dyDescent="0.25">
      <c r="B269" s="33">
        <v>88</v>
      </c>
      <c r="C269" s="37" t="s">
        <v>100</v>
      </c>
      <c r="D269" s="28" t="s">
        <v>6</v>
      </c>
      <c r="E269" s="21">
        <v>2932</v>
      </c>
      <c r="F269" s="29">
        <v>7.98</v>
      </c>
      <c r="G269" s="29">
        <v>23</v>
      </c>
      <c r="H269" s="29">
        <v>389.2</v>
      </c>
      <c r="I269" s="29">
        <v>718.02</v>
      </c>
      <c r="J269" s="29">
        <v>102.83</v>
      </c>
      <c r="K269" s="29">
        <v>1604.52</v>
      </c>
      <c r="L269" s="23">
        <v>10235</v>
      </c>
    </row>
    <row r="270" spans="2:12" x14ac:dyDescent="0.25">
      <c r="B270" s="33">
        <v>88</v>
      </c>
      <c r="C270" s="37" t="s">
        <v>100</v>
      </c>
      <c r="D270" s="28" t="s">
        <v>7</v>
      </c>
      <c r="E270" s="21">
        <v>2932</v>
      </c>
      <c r="F270" s="29">
        <v>0</v>
      </c>
      <c r="G270" s="29">
        <v>16.100000000000001</v>
      </c>
      <c r="H270" s="29">
        <v>139.18</v>
      </c>
      <c r="I270" s="29">
        <v>178.85</v>
      </c>
      <c r="J270" s="29">
        <v>70.52</v>
      </c>
      <c r="K270" s="29">
        <v>456.36</v>
      </c>
      <c r="L270" s="23">
        <v>3043.58</v>
      </c>
    </row>
    <row r="271" spans="2:12" x14ac:dyDescent="0.25">
      <c r="B271" s="33">
        <v>88</v>
      </c>
      <c r="C271" s="37" t="s">
        <v>100</v>
      </c>
      <c r="D271" s="28" t="s">
        <v>8</v>
      </c>
      <c r="E271" s="21">
        <v>2932</v>
      </c>
      <c r="F271" s="29">
        <v>0</v>
      </c>
      <c r="G271" s="29">
        <v>0</v>
      </c>
      <c r="H271" s="29">
        <v>250.02</v>
      </c>
      <c r="I271" s="29">
        <v>564.65</v>
      </c>
      <c r="J271" s="29">
        <v>29.45</v>
      </c>
      <c r="K271" s="29">
        <v>1197.4000000000001</v>
      </c>
      <c r="L271" s="23">
        <v>7191.42</v>
      </c>
    </row>
    <row r="272" spans="2:12" x14ac:dyDescent="0.25">
      <c r="B272" s="33">
        <v>89</v>
      </c>
      <c r="C272" s="37" t="s">
        <v>101</v>
      </c>
      <c r="D272" s="28" t="s">
        <v>6</v>
      </c>
      <c r="E272" s="21">
        <v>2159</v>
      </c>
      <c r="F272" s="29">
        <v>7.98</v>
      </c>
      <c r="G272" s="29">
        <v>23</v>
      </c>
      <c r="H272" s="29">
        <v>436.23</v>
      </c>
      <c r="I272" s="29">
        <v>876.32</v>
      </c>
      <c r="J272" s="29">
        <v>99.26</v>
      </c>
      <c r="K272" s="29">
        <v>1900</v>
      </c>
      <c r="L272" s="23">
        <v>12876.6</v>
      </c>
    </row>
    <row r="273" spans="2:12" x14ac:dyDescent="0.25">
      <c r="B273" s="33">
        <v>89</v>
      </c>
      <c r="C273" s="37" t="s">
        <v>101</v>
      </c>
      <c r="D273" s="28" t="s">
        <v>7</v>
      </c>
      <c r="E273" s="21">
        <v>2159</v>
      </c>
      <c r="F273" s="29">
        <v>0.22</v>
      </c>
      <c r="G273" s="29">
        <v>16.100000000000001</v>
      </c>
      <c r="H273" s="29">
        <v>142.04</v>
      </c>
      <c r="I273" s="29">
        <v>192.98</v>
      </c>
      <c r="J273" s="29">
        <v>67.77</v>
      </c>
      <c r="K273" s="29">
        <v>481.46</v>
      </c>
      <c r="L273" s="23">
        <v>2485.88</v>
      </c>
    </row>
    <row r="274" spans="2:12" x14ac:dyDescent="0.25">
      <c r="B274" s="33">
        <v>89</v>
      </c>
      <c r="C274" s="37" t="s">
        <v>101</v>
      </c>
      <c r="D274" s="28" t="s">
        <v>8</v>
      </c>
      <c r="E274" s="21">
        <v>2159</v>
      </c>
      <c r="F274" s="29">
        <v>0</v>
      </c>
      <c r="G274" s="29">
        <v>0</v>
      </c>
      <c r="H274" s="29">
        <v>294.19</v>
      </c>
      <c r="I274" s="29">
        <v>710.59</v>
      </c>
      <c r="J274" s="29">
        <v>27.49</v>
      </c>
      <c r="K274" s="29">
        <v>1509.98</v>
      </c>
      <c r="L274" s="23">
        <v>11270.87</v>
      </c>
    </row>
    <row r="275" spans="2:12" x14ac:dyDescent="0.25">
      <c r="B275" s="33">
        <v>90</v>
      </c>
      <c r="C275" s="37" t="s">
        <v>102</v>
      </c>
      <c r="D275" s="28" t="s">
        <v>6</v>
      </c>
      <c r="E275" s="21">
        <v>1165</v>
      </c>
      <c r="F275" s="29">
        <v>15.96</v>
      </c>
      <c r="G275" s="29">
        <v>23</v>
      </c>
      <c r="H275" s="29">
        <v>373.7</v>
      </c>
      <c r="I275" s="29">
        <v>682.52</v>
      </c>
      <c r="J275" s="29">
        <v>106.98</v>
      </c>
      <c r="K275" s="29">
        <v>1591.44</v>
      </c>
      <c r="L275" s="23">
        <v>7330.23</v>
      </c>
    </row>
    <row r="276" spans="2:12" x14ac:dyDescent="0.25">
      <c r="B276" s="33">
        <v>90</v>
      </c>
      <c r="C276" s="37" t="s">
        <v>102</v>
      </c>
      <c r="D276" s="28" t="s">
        <v>7</v>
      </c>
      <c r="E276" s="21">
        <v>1165</v>
      </c>
      <c r="F276" s="29">
        <v>0</v>
      </c>
      <c r="G276" s="29">
        <v>16.100000000000001</v>
      </c>
      <c r="H276" s="29">
        <v>137.53</v>
      </c>
      <c r="I276" s="29">
        <v>168.01</v>
      </c>
      <c r="J276" s="29">
        <v>70.349999999999994</v>
      </c>
      <c r="K276" s="29">
        <v>442.14</v>
      </c>
      <c r="L276" s="23">
        <v>1775.19</v>
      </c>
    </row>
    <row r="277" spans="2:12" x14ac:dyDescent="0.25">
      <c r="B277" s="33">
        <v>90</v>
      </c>
      <c r="C277" s="37" t="s">
        <v>102</v>
      </c>
      <c r="D277" s="28" t="s">
        <v>8</v>
      </c>
      <c r="E277" s="21">
        <v>1165</v>
      </c>
      <c r="F277" s="29">
        <v>0</v>
      </c>
      <c r="G277" s="29">
        <v>6</v>
      </c>
      <c r="H277" s="29">
        <v>236.17</v>
      </c>
      <c r="I277" s="29">
        <v>540.66999999999996</v>
      </c>
      <c r="J277" s="29">
        <v>30.37</v>
      </c>
      <c r="K277" s="29">
        <v>1149.3900000000001</v>
      </c>
      <c r="L277" s="23">
        <v>5555.04</v>
      </c>
    </row>
    <row r="278" spans="2:12" x14ac:dyDescent="0.25">
      <c r="B278" s="33">
        <v>91</v>
      </c>
      <c r="C278" s="37" t="s">
        <v>103</v>
      </c>
      <c r="D278" s="28" t="s">
        <v>6</v>
      </c>
      <c r="E278" s="21">
        <v>10238</v>
      </c>
      <c r="F278" s="29">
        <v>7.98</v>
      </c>
      <c r="G278" s="29">
        <v>23</v>
      </c>
      <c r="H278" s="29">
        <v>454.62</v>
      </c>
      <c r="I278" s="29">
        <v>1014.64</v>
      </c>
      <c r="J278" s="29">
        <v>103.24</v>
      </c>
      <c r="K278" s="29">
        <v>1933.36</v>
      </c>
      <c r="L278" s="23">
        <v>26419.040000000001</v>
      </c>
    </row>
    <row r="279" spans="2:12" x14ac:dyDescent="0.25">
      <c r="B279" s="33">
        <v>91</v>
      </c>
      <c r="C279" s="37" t="s">
        <v>103</v>
      </c>
      <c r="D279" s="28" t="s">
        <v>7</v>
      </c>
      <c r="E279" s="21">
        <v>10238</v>
      </c>
      <c r="F279" s="29">
        <v>0</v>
      </c>
      <c r="G279" s="29">
        <v>16.100000000000001</v>
      </c>
      <c r="H279" s="29">
        <v>148.08000000000001</v>
      </c>
      <c r="I279" s="29">
        <v>233.67</v>
      </c>
      <c r="J279" s="29">
        <v>72.36</v>
      </c>
      <c r="K279" s="29">
        <v>473.34</v>
      </c>
      <c r="L279" s="23">
        <v>7153.28</v>
      </c>
    </row>
    <row r="280" spans="2:12" x14ac:dyDescent="0.25">
      <c r="B280" s="33">
        <v>91</v>
      </c>
      <c r="C280" s="37" t="s">
        <v>103</v>
      </c>
      <c r="D280" s="28" t="s">
        <v>8</v>
      </c>
      <c r="E280" s="21">
        <v>10238</v>
      </c>
      <c r="F280" s="29">
        <v>0</v>
      </c>
      <c r="G280" s="29">
        <v>0</v>
      </c>
      <c r="H280" s="29">
        <v>306.54000000000002</v>
      </c>
      <c r="I280" s="29">
        <v>811.33</v>
      </c>
      <c r="J280" s="29">
        <v>27.9</v>
      </c>
      <c r="K280" s="29">
        <v>1508.41</v>
      </c>
      <c r="L280" s="23">
        <v>19265.759999999998</v>
      </c>
    </row>
    <row r="281" spans="2:12" x14ac:dyDescent="0.25">
      <c r="B281" s="33">
        <v>92</v>
      </c>
      <c r="C281" s="37" t="s">
        <v>104</v>
      </c>
      <c r="D281" s="28" t="s">
        <v>6</v>
      </c>
      <c r="E281" s="21">
        <v>14984</v>
      </c>
      <c r="F281" s="29">
        <v>7.98</v>
      </c>
      <c r="G281" s="29">
        <v>23</v>
      </c>
      <c r="H281" s="29">
        <v>483.44</v>
      </c>
      <c r="I281" s="29">
        <v>933.63</v>
      </c>
      <c r="J281" s="29">
        <v>112.52</v>
      </c>
      <c r="K281" s="29">
        <v>2060</v>
      </c>
      <c r="L281" s="23">
        <v>19100.64</v>
      </c>
    </row>
    <row r="282" spans="2:12" x14ac:dyDescent="0.25">
      <c r="B282" s="33">
        <v>92</v>
      </c>
      <c r="C282" s="37" t="s">
        <v>104</v>
      </c>
      <c r="D282" s="28" t="s">
        <v>7</v>
      </c>
      <c r="E282" s="21">
        <v>14984</v>
      </c>
      <c r="F282" s="29">
        <v>0</v>
      </c>
      <c r="G282" s="29">
        <v>16.100000000000001</v>
      </c>
      <c r="H282" s="29">
        <v>153.68</v>
      </c>
      <c r="I282" s="29">
        <v>206.67</v>
      </c>
      <c r="J282" s="29">
        <v>75.25</v>
      </c>
      <c r="K282" s="29">
        <v>494.58</v>
      </c>
      <c r="L282" s="23">
        <v>3366.49</v>
      </c>
    </row>
    <row r="283" spans="2:12" x14ac:dyDescent="0.25">
      <c r="B283" s="33">
        <v>92</v>
      </c>
      <c r="C283" s="37" t="s">
        <v>104</v>
      </c>
      <c r="D283" s="28" t="s">
        <v>8</v>
      </c>
      <c r="E283" s="21">
        <v>14984</v>
      </c>
      <c r="F283" s="29">
        <v>0</v>
      </c>
      <c r="G283" s="29">
        <v>6</v>
      </c>
      <c r="H283" s="29">
        <v>329.76</v>
      </c>
      <c r="I283" s="29">
        <v>761.39</v>
      </c>
      <c r="J283" s="29">
        <v>31.64</v>
      </c>
      <c r="K283" s="29">
        <v>1612.02</v>
      </c>
      <c r="L283" s="23">
        <v>17114.29</v>
      </c>
    </row>
    <row r="284" spans="2:12" x14ac:dyDescent="0.25">
      <c r="B284" s="33">
        <v>93</v>
      </c>
      <c r="C284" s="37" t="s">
        <v>105</v>
      </c>
      <c r="D284" s="28" t="s">
        <v>6</v>
      </c>
      <c r="E284" s="21">
        <v>12907</v>
      </c>
      <c r="F284" s="29">
        <v>7.98</v>
      </c>
      <c r="G284" s="29">
        <v>23</v>
      </c>
      <c r="H284" s="29">
        <v>531.82000000000005</v>
      </c>
      <c r="I284" s="29">
        <v>1035.49</v>
      </c>
      <c r="J284" s="29">
        <v>130.4</v>
      </c>
      <c r="K284" s="29">
        <v>2246</v>
      </c>
      <c r="L284" s="23">
        <v>18198.97</v>
      </c>
    </row>
    <row r="285" spans="2:12" x14ac:dyDescent="0.25">
      <c r="B285" s="33">
        <v>93</v>
      </c>
      <c r="C285" s="37" t="s">
        <v>105</v>
      </c>
      <c r="D285" s="28" t="s">
        <v>7</v>
      </c>
      <c r="E285" s="21">
        <v>12907</v>
      </c>
      <c r="F285" s="29">
        <v>0</v>
      </c>
      <c r="G285" s="29">
        <v>16.100000000000001</v>
      </c>
      <c r="H285" s="29">
        <v>186.86</v>
      </c>
      <c r="I285" s="29">
        <v>260.86</v>
      </c>
      <c r="J285" s="29">
        <v>89.5</v>
      </c>
      <c r="K285" s="29">
        <v>626.16999999999996</v>
      </c>
      <c r="L285" s="23">
        <v>3807.28</v>
      </c>
    </row>
    <row r="286" spans="2:12" x14ac:dyDescent="0.25">
      <c r="B286" s="33">
        <v>93</v>
      </c>
      <c r="C286" s="37" t="s">
        <v>105</v>
      </c>
      <c r="D286" s="28" t="s">
        <v>8</v>
      </c>
      <c r="E286" s="21">
        <v>12907</v>
      </c>
      <c r="F286" s="29">
        <v>0</v>
      </c>
      <c r="G286" s="29">
        <v>0</v>
      </c>
      <c r="H286" s="29">
        <v>344.96</v>
      </c>
      <c r="I286" s="29">
        <v>809.54</v>
      </c>
      <c r="J286" s="29">
        <v>34.29</v>
      </c>
      <c r="K286" s="29">
        <v>1660.55</v>
      </c>
      <c r="L286" s="23">
        <v>15220.98</v>
      </c>
    </row>
    <row r="287" spans="2:12" x14ac:dyDescent="0.25">
      <c r="B287" s="33">
        <v>94</v>
      </c>
      <c r="C287" s="37" t="s">
        <v>106</v>
      </c>
      <c r="D287" s="28" t="s">
        <v>6</v>
      </c>
      <c r="E287" s="21">
        <v>11608</v>
      </c>
      <c r="F287" s="29">
        <v>7.98</v>
      </c>
      <c r="G287" s="29">
        <v>23</v>
      </c>
      <c r="H287" s="29">
        <v>482.28</v>
      </c>
      <c r="I287" s="29">
        <v>921.24</v>
      </c>
      <c r="J287" s="29">
        <v>113</v>
      </c>
      <c r="K287" s="29">
        <v>2040.38</v>
      </c>
      <c r="L287" s="23">
        <v>16805.240000000002</v>
      </c>
    </row>
    <row r="288" spans="2:12" x14ac:dyDescent="0.25">
      <c r="B288" s="33">
        <v>94</v>
      </c>
      <c r="C288" s="37" t="s">
        <v>106</v>
      </c>
      <c r="D288" s="28" t="s">
        <v>7</v>
      </c>
      <c r="E288" s="21">
        <v>11608</v>
      </c>
      <c r="F288" s="29">
        <v>0</v>
      </c>
      <c r="G288" s="29">
        <v>16.100000000000001</v>
      </c>
      <c r="H288" s="29">
        <v>162.03</v>
      </c>
      <c r="I288" s="29">
        <v>226.35</v>
      </c>
      <c r="J288" s="29">
        <v>77.84</v>
      </c>
      <c r="K288" s="29">
        <v>536.36</v>
      </c>
      <c r="L288" s="23">
        <v>3944.81</v>
      </c>
    </row>
    <row r="289" spans="2:12" x14ac:dyDescent="0.25">
      <c r="B289" s="33">
        <v>94</v>
      </c>
      <c r="C289" s="37" t="s">
        <v>106</v>
      </c>
      <c r="D289" s="28" t="s">
        <v>8</v>
      </c>
      <c r="E289" s="21">
        <v>11608</v>
      </c>
      <c r="F289" s="29">
        <v>0</v>
      </c>
      <c r="G289" s="29">
        <v>0</v>
      </c>
      <c r="H289" s="29">
        <v>320.24</v>
      </c>
      <c r="I289" s="29">
        <v>728.38</v>
      </c>
      <c r="J289" s="29">
        <v>31.76</v>
      </c>
      <c r="K289" s="29">
        <v>1572.92</v>
      </c>
      <c r="L289" s="23">
        <v>13456.63</v>
      </c>
    </row>
    <row r="290" spans="2:12" x14ac:dyDescent="0.25">
      <c r="B290" s="33">
        <v>95</v>
      </c>
      <c r="C290" s="37" t="s">
        <v>113</v>
      </c>
      <c r="D290" s="28" t="s">
        <v>6</v>
      </c>
      <c r="E290" s="21">
        <v>10200</v>
      </c>
      <c r="F290" s="29">
        <v>7.98</v>
      </c>
      <c r="G290" s="29">
        <v>23</v>
      </c>
      <c r="H290" s="29">
        <v>527.6</v>
      </c>
      <c r="I290" s="29">
        <v>1019.38</v>
      </c>
      <c r="J290" s="29">
        <v>120.6</v>
      </c>
      <c r="K290" s="29">
        <v>2223</v>
      </c>
      <c r="L290" s="23">
        <v>20390.04</v>
      </c>
    </row>
    <row r="291" spans="2:12" x14ac:dyDescent="0.25">
      <c r="B291" s="33">
        <v>95</v>
      </c>
      <c r="C291" s="37" t="s">
        <v>113</v>
      </c>
      <c r="D291" s="28" t="s">
        <v>7</v>
      </c>
      <c r="E291" s="21">
        <v>10200</v>
      </c>
      <c r="F291" s="29">
        <v>0</v>
      </c>
      <c r="G291" s="29">
        <v>16.100000000000001</v>
      </c>
      <c r="H291" s="29">
        <v>167.3</v>
      </c>
      <c r="I291" s="29">
        <v>224.97</v>
      </c>
      <c r="J291" s="29">
        <v>82.96</v>
      </c>
      <c r="K291" s="29">
        <v>555.72</v>
      </c>
      <c r="L291" s="23">
        <v>3482.11</v>
      </c>
    </row>
    <row r="292" spans="2:12" ht="15.75" thickBot="1" x14ac:dyDescent="0.3">
      <c r="B292" s="34">
        <v>95</v>
      </c>
      <c r="C292" s="38" t="s">
        <v>113</v>
      </c>
      <c r="D292" s="30" t="s">
        <v>8</v>
      </c>
      <c r="E292" s="25">
        <v>10200</v>
      </c>
      <c r="F292" s="31">
        <v>0</v>
      </c>
      <c r="G292" s="31">
        <v>0</v>
      </c>
      <c r="H292" s="31">
        <v>360.3</v>
      </c>
      <c r="I292" s="31">
        <v>823.98</v>
      </c>
      <c r="J292" s="31">
        <v>32.49</v>
      </c>
      <c r="K292" s="31">
        <v>1705.27</v>
      </c>
      <c r="L292" s="32">
        <v>19539.29</v>
      </c>
    </row>
    <row r="296" spans="2:12" x14ac:dyDescent="0.25">
      <c r="F296" s="12"/>
      <c r="G296" s="12"/>
      <c r="H296" s="12"/>
      <c r="I296" s="12"/>
      <c r="J296" s="12"/>
      <c r="K296" s="12"/>
    </row>
  </sheetData>
  <mergeCells count="1">
    <mergeCell ref="B3:L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J33" sqref="J33"/>
    </sheetView>
  </sheetViews>
  <sheetFormatPr baseColWidth="10" defaultColWidth="9.140625" defaultRowHeight="15" x14ac:dyDescent="0.25"/>
  <cols>
    <col min="1" max="1" width="2.7109375" style="11" customWidth="1"/>
    <col min="2" max="2" width="32.5703125" style="11" customWidth="1"/>
    <col min="3" max="3" width="18.85546875" style="11" bestFit="1" customWidth="1"/>
    <col min="4" max="10" width="12" style="11" customWidth="1"/>
    <col min="11" max="11" width="10.7109375" style="1" customWidth="1"/>
    <col min="12" max="12" width="12" style="11" customWidth="1"/>
    <col min="13" max="16384" width="9.140625" style="11"/>
  </cols>
  <sheetData>
    <row r="1" spans="1:12" ht="15.75" thickBot="1" x14ac:dyDescent="0.3"/>
    <row r="2" spans="1:12" s="62" customFormat="1" ht="15" customHeight="1" x14ac:dyDescent="0.25">
      <c r="A2" s="63"/>
      <c r="B2" s="45"/>
      <c r="C2" s="46"/>
      <c r="D2" s="46"/>
      <c r="E2" s="46"/>
      <c r="F2" s="46"/>
      <c r="G2" s="46"/>
      <c r="H2" s="46"/>
      <c r="I2" s="69"/>
      <c r="J2" s="65"/>
      <c r="K2" s="65"/>
      <c r="L2" s="71"/>
    </row>
    <row r="3" spans="1:12" s="62" customFormat="1" ht="15" customHeight="1" x14ac:dyDescent="0.25">
      <c r="A3" s="63"/>
      <c r="B3" s="108" t="s">
        <v>140</v>
      </c>
      <c r="C3" s="109"/>
      <c r="D3" s="109"/>
      <c r="E3" s="109"/>
      <c r="F3" s="109"/>
      <c r="G3" s="109"/>
      <c r="H3" s="109"/>
      <c r="I3" s="109"/>
      <c r="J3" s="112"/>
      <c r="K3" s="112"/>
      <c r="L3" s="113"/>
    </row>
    <row r="4" spans="1:12" s="62" customFormat="1" ht="15" customHeight="1" thickBot="1" x14ac:dyDescent="0.3">
      <c r="A4" s="63"/>
      <c r="B4" s="52"/>
      <c r="C4" s="53"/>
      <c r="D4" s="53"/>
      <c r="E4" s="53"/>
      <c r="F4" s="53"/>
      <c r="G4" s="53"/>
      <c r="H4" s="53"/>
      <c r="I4" s="70"/>
      <c r="J4" s="67"/>
      <c r="K4" s="67"/>
      <c r="L4" s="72"/>
    </row>
    <row r="5" spans="1:12" x14ac:dyDescent="0.25">
      <c r="E5" s="13"/>
    </row>
    <row r="6" spans="1:12" ht="15.75" thickBot="1" x14ac:dyDescent="0.3"/>
    <row r="7" spans="1:12" ht="15.75" thickBot="1" x14ac:dyDescent="0.3">
      <c r="B7" s="17" t="s">
        <v>131</v>
      </c>
      <c r="C7" s="27" t="s">
        <v>132</v>
      </c>
      <c r="D7" s="18" t="s">
        <v>5</v>
      </c>
      <c r="E7" s="18" t="s">
        <v>0</v>
      </c>
      <c r="F7" s="18" t="s">
        <v>135</v>
      </c>
      <c r="G7" s="18" t="s">
        <v>1</v>
      </c>
      <c r="H7" s="18" t="s">
        <v>2</v>
      </c>
      <c r="I7" s="18" t="s">
        <v>3</v>
      </c>
      <c r="J7" s="18" t="s">
        <v>136</v>
      </c>
      <c r="K7" s="19" t="s">
        <v>4</v>
      </c>
      <c r="L7" s="1"/>
    </row>
    <row r="8" spans="1:12" x14ac:dyDescent="0.25">
      <c r="B8" s="20" t="s">
        <v>123</v>
      </c>
      <c r="C8" s="28" t="s">
        <v>6</v>
      </c>
      <c r="D8" s="21">
        <v>501560</v>
      </c>
      <c r="E8" s="29">
        <v>2</v>
      </c>
      <c r="F8" s="29">
        <v>23</v>
      </c>
      <c r="G8" s="29">
        <v>390.35</v>
      </c>
      <c r="H8" s="29">
        <v>826.6</v>
      </c>
      <c r="I8" s="29">
        <v>93</v>
      </c>
      <c r="J8" s="29">
        <v>1785.51</v>
      </c>
      <c r="K8" s="23">
        <v>36275.410000000003</v>
      </c>
      <c r="L8" s="1"/>
    </row>
    <row r="9" spans="1:12" ht="15" customHeight="1" x14ac:dyDescent="0.25">
      <c r="B9" s="20" t="s">
        <v>123</v>
      </c>
      <c r="C9" s="28" t="s">
        <v>7</v>
      </c>
      <c r="D9" s="21">
        <v>501560</v>
      </c>
      <c r="E9" s="29">
        <v>0</v>
      </c>
      <c r="F9" s="29">
        <v>16.100000000000001</v>
      </c>
      <c r="G9" s="29">
        <v>136.9</v>
      </c>
      <c r="H9" s="29">
        <v>197.25</v>
      </c>
      <c r="I9" s="29">
        <v>65.099999999999994</v>
      </c>
      <c r="J9" s="29">
        <v>465.89</v>
      </c>
      <c r="K9" s="23">
        <v>9923.5499999999993</v>
      </c>
      <c r="L9" s="1"/>
    </row>
    <row r="10" spans="1:12" x14ac:dyDescent="0.25">
      <c r="B10" s="20" t="s">
        <v>123</v>
      </c>
      <c r="C10" s="28" t="s">
        <v>8</v>
      </c>
      <c r="D10" s="21">
        <v>501560</v>
      </c>
      <c r="E10" s="29">
        <v>0</v>
      </c>
      <c r="F10" s="29">
        <v>0</v>
      </c>
      <c r="G10" s="29">
        <v>253.45</v>
      </c>
      <c r="H10" s="29">
        <v>657.39</v>
      </c>
      <c r="I10" s="29">
        <v>25.98</v>
      </c>
      <c r="J10" s="29">
        <v>1349.48</v>
      </c>
      <c r="K10" s="23">
        <v>26685</v>
      </c>
      <c r="L10" s="1"/>
    </row>
    <row r="11" spans="1:12" x14ac:dyDescent="0.25">
      <c r="B11" s="20" t="s">
        <v>127</v>
      </c>
      <c r="C11" s="28" t="s">
        <v>6</v>
      </c>
      <c r="D11" s="21">
        <v>43197</v>
      </c>
      <c r="E11" s="29">
        <v>10.75</v>
      </c>
      <c r="F11" s="29">
        <v>19.95</v>
      </c>
      <c r="G11" s="29">
        <v>547.01</v>
      </c>
      <c r="H11" s="29">
        <v>561.24</v>
      </c>
      <c r="I11" s="29">
        <v>409.95</v>
      </c>
      <c r="J11" s="29">
        <v>1615.9</v>
      </c>
      <c r="K11" s="23">
        <v>4039.9</v>
      </c>
      <c r="L11" s="1"/>
    </row>
    <row r="12" spans="1:12" ht="15" customHeight="1" x14ac:dyDescent="0.25">
      <c r="B12" s="20" t="s">
        <v>127</v>
      </c>
      <c r="C12" s="28" t="s">
        <v>7</v>
      </c>
      <c r="D12" s="21">
        <v>43197</v>
      </c>
      <c r="E12" s="29">
        <v>0</v>
      </c>
      <c r="F12" s="29">
        <v>13.97</v>
      </c>
      <c r="G12" s="29">
        <v>159.19999999999999</v>
      </c>
      <c r="H12" s="29">
        <v>139.47</v>
      </c>
      <c r="I12" s="29">
        <v>159.44999999999999</v>
      </c>
      <c r="J12" s="29">
        <v>400.97</v>
      </c>
      <c r="K12" s="23">
        <v>945.83</v>
      </c>
      <c r="L12" s="1"/>
    </row>
    <row r="13" spans="1:12" x14ac:dyDescent="0.25">
      <c r="B13" s="20" t="s">
        <v>127</v>
      </c>
      <c r="C13" s="28" t="s">
        <v>8</v>
      </c>
      <c r="D13" s="21">
        <v>43197</v>
      </c>
      <c r="E13" s="29">
        <v>0</v>
      </c>
      <c r="F13" s="29">
        <v>5.98</v>
      </c>
      <c r="G13" s="29">
        <v>387.8</v>
      </c>
      <c r="H13" s="29">
        <v>431.26</v>
      </c>
      <c r="I13" s="29">
        <v>269.23</v>
      </c>
      <c r="J13" s="29">
        <v>1216.25</v>
      </c>
      <c r="K13" s="23">
        <v>3431.46</v>
      </c>
      <c r="L13" s="1"/>
    </row>
    <row r="14" spans="1:12" x14ac:dyDescent="0.25">
      <c r="B14" s="20" t="s">
        <v>124</v>
      </c>
      <c r="C14" s="28" t="s">
        <v>6</v>
      </c>
      <c r="D14" s="21">
        <v>7176</v>
      </c>
      <c r="E14" s="29">
        <v>18</v>
      </c>
      <c r="F14" s="29">
        <v>30</v>
      </c>
      <c r="G14" s="29">
        <v>246.42</v>
      </c>
      <c r="H14" s="29">
        <v>487.16</v>
      </c>
      <c r="I14" s="29">
        <v>83.6</v>
      </c>
      <c r="J14" s="29">
        <v>1038.94</v>
      </c>
      <c r="K14" s="23">
        <v>12260</v>
      </c>
      <c r="L14" s="1"/>
    </row>
    <row r="15" spans="1:12" ht="15" customHeight="1" x14ac:dyDescent="0.25">
      <c r="B15" s="20" t="s">
        <v>124</v>
      </c>
      <c r="C15" s="28" t="s">
        <v>7</v>
      </c>
      <c r="D15" s="21">
        <v>7176</v>
      </c>
      <c r="E15" s="29">
        <v>0</v>
      </c>
      <c r="F15" s="29">
        <v>15.1</v>
      </c>
      <c r="G15" s="29">
        <v>98.77</v>
      </c>
      <c r="H15" s="29">
        <v>127.82</v>
      </c>
      <c r="I15" s="29">
        <v>47.3</v>
      </c>
      <c r="J15" s="29">
        <v>323.37</v>
      </c>
      <c r="K15" s="23">
        <v>2259.09</v>
      </c>
      <c r="L15" s="1"/>
    </row>
    <row r="16" spans="1:12" ht="15.75" thickBot="1" x14ac:dyDescent="0.3">
      <c r="B16" s="24" t="s">
        <v>124</v>
      </c>
      <c r="C16" s="30" t="s">
        <v>8</v>
      </c>
      <c r="D16" s="25">
        <v>7176</v>
      </c>
      <c r="E16" s="31">
        <v>0</v>
      </c>
      <c r="F16" s="31">
        <v>1</v>
      </c>
      <c r="G16" s="31">
        <v>147.65</v>
      </c>
      <c r="H16" s="31">
        <v>392.16</v>
      </c>
      <c r="I16" s="31">
        <v>30</v>
      </c>
      <c r="J16" s="31">
        <v>747</v>
      </c>
      <c r="K16" s="32">
        <v>10261.219999999999</v>
      </c>
      <c r="L16" s="1"/>
    </row>
    <row r="17" spans="5:12" x14ac:dyDescent="0.25">
      <c r="E17" s="12"/>
      <c r="F17" s="12"/>
      <c r="G17" s="12"/>
      <c r="H17" s="12"/>
      <c r="I17" s="12"/>
      <c r="J17" s="12"/>
      <c r="L17" s="1"/>
    </row>
    <row r="18" spans="5:12" ht="15" customHeight="1" x14ac:dyDescent="0.25">
      <c r="L18" s="1"/>
    </row>
    <row r="19" spans="5:12" x14ac:dyDescent="0.25">
      <c r="L19" s="1"/>
    </row>
    <row r="20" spans="5:12" x14ac:dyDescent="0.25">
      <c r="L20" s="1"/>
    </row>
    <row r="21" spans="5:12" ht="15" customHeight="1" x14ac:dyDescent="0.25">
      <c r="L21" s="1"/>
    </row>
    <row r="22" spans="5:12" x14ac:dyDescent="0.25">
      <c r="L22" s="1"/>
    </row>
    <row r="23" spans="5:12" x14ac:dyDescent="0.25">
      <c r="L23" s="1"/>
    </row>
    <row r="24" spans="5:12" ht="15" customHeight="1" x14ac:dyDescent="0.25">
      <c r="L24" s="1"/>
    </row>
    <row r="25" spans="5:12" x14ac:dyDescent="0.25">
      <c r="L25" s="1"/>
    </row>
    <row r="26" spans="5:12" x14ac:dyDescent="0.25">
      <c r="L26" s="1"/>
    </row>
    <row r="27" spans="5:12" ht="15" customHeight="1" x14ac:dyDescent="0.25">
      <c r="L27" s="1"/>
    </row>
    <row r="28" spans="5:12" x14ac:dyDescent="0.25">
      <c r="L28" s="1"/>
    </row>
    <row r="29" spans="5:12" x14ac:dyDescent="0.25">
      <c r="L29" s="1"/>
    </row>
    <row r="30" spans="5:12" ht="15" customHeight="1" x14ac:dyDescent="0.25">
      <c r="L30" s="1"/>
    </row>
    <row r="31" spans="5:12" x14ac:dyDescent="0.25">
      <c r="L31" s="1"/>
    </row>
    <row r="32" spans="5:12" x14ac:dyDescent="0.25">
      <c r="L32" s="1"/>
    </row>
    <row r="33" spans="12:12" ht="15" customHeight="1" x14ac:dyDescent="0.25">
      <c r="L33" s="1"/>
    </row>
    <row r="34" spans="12:12" x14ac:dyDescent="0.25">
      <c r="L34" s="1"/>
    </row>
    <row r="35" spans="12:12" x14ac:dyDescent="0.25">
      <c r="L35" s="1"/>
    </row>
    <row r="36" spans="12:12" ht="15" customHeight="1" x14ac:dyDescent="0.25">
      <c r="L36" s="1"/>
    </row>
    <row r="37" spans="12:12" x14ac:dyDescent="0.25">
      <c r="L37" s="1"/>
    </row>
  </sheetData>
  <sortState ref="B8:K16">
    <sortCondition descending="1" ref="D8:D16"/>
    <sortCondition ref="C8:C16"/>
  </sortState>
  <mergeCells count="1">
    <mergeCell ref="B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zoomScaleNormal="100" workbookViewId="0">
      <selection activeCell="M31" sqref="M31"/>
    </sheetView>
  </sheetViews>
  <sheetFormatPr baseColWidth="10" defaultRowHeight="15" x14ac:dyDescent="0.25"/>
  <cols>
    <col min="1" max="1" width="4" style="2" customWidth="1"/>
    <col min="2" max="2" width="22" style="2" customWidth="1"/>
    <col min="3" max="3" width="13.28515625" style="2" customWidth="1"/>
    <col min="4" max="4" width="11.42578125" style="2" customWidth="1"/>
    <col min="5" max="5" width="13.28515625" style="2" customWidth="1"/>
    <col min="6" max="6" width="11.5703125" style="2" customWidth="1"/>
    <col min="7" max="8" width="13.28515625" style="2" customWidth="1"/>
    <col min="9" max="9" width="11.42578125" style="1"/>
    <col min="10" max="10" width="11.42578125" style="2"/>
    <col min="11" max="11" width="5.140625" style="2" customWidth="1"/>
    <col min="12" max="16384" width="11.42578125" style="2"/>
  </cols>
  <sheetData>
    <row r="1" spans="2:13" ht="15.75" thickBot="1" x14ac:dyDescent="0.3"/>
    <row r="2" spans="2:13" s="1" customFormat="1" ht="50.25" customHeight="1" thickBot="1" x14ac:dyDescent="0.3">
      <c r="B2" s="114" t="s">
        <v>145</v>
      </c>
      <c r="C2" s="99"/>
      <c r="D2" s="99"/>
      <c r="E2" s="99"/>
      <c r="F2" s="99"/>
      <c r="G2" s="99"/>
      <c r="H2" s="99"/>
      <c r="I2" s="99"/>
      <c r="J2" s="100"/>
      <c r="K2" s="76"/>
    </row>
    <row r="4" spans="2:13" ht="15.75" thickBot="1" x14ac:dyDescent="0.3"/>
    <row r="5" spans="2:13" x14ac:dyDescent="0.25">
      <c r="B5" s="73"/>
      <c r="C5" s="77"/>
      <c r="D5" s="6"/>
      <c r="E5" s="6"/>
      <c r="F5" s="6"/>
      <c r="G5" s="6"/>
      <c r="H5" s="6"/>
      <c r="I5" s="6"/>
      <c r="J5" s="7"/>
    </row>
    <row r="6" spans="2:13" x14ac:dyDescent="0.25">
      <c r="B6" s="74" t="s">
        <v>146</v>
      </c>
      <c r="C6" s="76"/>
      <c r="I6" s="2"/>
      <c r="J6" s="8"/>
    </row>
    <row r="7" spans="2:13" ht="15.75" thickBot="1" x14ac:dyDescent="0.3">
      <c r="B7" s="75"/>
      <c r="C7" s="78"/>
      <c r="D7" s="9"/>
      <c r="E7" s="9"/>
      <c r="F7" s="9"/>
      <c r="G7" s="9"/>
      <c r="H7" s="9"/>
      <c r="I7" s="9"/>
      <c r="J7" s="10"/>
    </row>
    <row r="9" spans="2:13" ht="15.75" thickBot="1" x14ac:dyDescent="0.3"/>
    <row r="10" spans="2:13" ht="50.25" customHeight="1" thickBot="1" x14ac:dyDescent="0.3">
      <c r="B10" s="115" t="s">
        <v>154</v>
      </c>
      <c r="C10" s="116"/>
      <c r="D10" s="116"/>
      <c r="E10" s="116"/>
      <c r="F10" s="116"/>
      <c r="G10" s="116"/>
      <c r="H10" s="116"/>
      <c r="I10" s="116"/>
      <c r="J10" s="117"/>
      <c r="K10" s="79"/>
      <c r="L10" s="2" t="s">
        <v>141</v>
      </c>
      <c r="M10" s="2">
        <f>14272/13870</f>
        <v>1.0289834174477288</v>
      </c>
    </row>
    <row r="11" spans="2:13" s="48" customFormat="1" x14ac:dyDescent="0.25"/>
    <row r="12" spans="2:13" ht="15.75" thickBot="1" x14ac:dyDescent="0.3"/>
    <row r="13" spans="2:13" ht="15.75" thickBot="1" x14ac:dyDescent="0.3">
      <c r="B13" s="17" t="s">
        <v>147</v>
      </c>
      <c r="C13" s="18" t="s">
        <v>5</v>
      </c>
      <c r="D13" s="18" t="s">
        <v>0</v>
      </c>
      <c r="E13" s="18" t="s">
        <v>135</v>
      </c>
      <c r="F13" s="18" t="s">
        <v>1</v>
      </c>
      <c r="G13" s="18" t="s">
        <v>2</v>
      </c>
      <c r="H13" s="18" t="s">
        <v>3</v>
      </c>
      <c r="I13" s="18" t="s">
        <v>136</v>
      </c>
      <c r="J13" s="19" t="s">
        <v>4</v>
      </c>
      <c r="K13" s="80"/>
    </row>
    <row r="14" spans="2:13" x14ac:dyDescent="0.25">
      <c r="B14" s="20" t="s">
        <v>6</v>
      </c>
      <c r="C14" s="21">
        <v>527261</v>
      </c>
      <c r="D14" s="22">
        <v>2</v>
      </c>
      <c r="E14" s="22">
        <v>23</v>
      </c>
      <c r="F14" s="22">
        <v>419.49</v>
      </c>
      <c r="G14" s="22">
        <v>823.5</v>
      </c>
      <c r="H14" s="22">
        <v>105.9</v>
      </c>
      <c r="I14" s="22">
        <v>1797.46</v>
      </c>
      <c r="J14" s="41">
        <v>36275.410000000003</v>
      </c>
      <c r="K14" s="22"/>
    </row>
    <row r="15" spans="2:13" x14ac:dyDescent="0.25">
      <c r="B15" s="20" t="s">
        <v>7</v>
      </c>
      <c r="C15" s="21">
        <v>527261</v>
      </c>
      <c r="D15" s="22">
        <v>0</v>
      </c>
      <c r="E15" s="22">
        <v>16.100000000000001</v>
      </c>
      <c r="F15" s="22">
        <v>144.61000000000001</v>
      </c>
      <c r="G15" s="22">
        <v>197.11</v>
      </c>
      <c r="H15" s="22">
        <v>72.680000000000007</v>
      </c>
      <c r="I15" s="22">
        <v>466.88</v>
      </c>
      <c r="J15" s="41">
        <v>9923.5499999999993</v>
      </c>
      <c r="K15" s="22"/>
    </row>
    <row r="16" spans="2:13" ht="15.75" thickBot="1" x14ac:dyDescent="0.3">
      <c r="B16" s="24" t="s">
        <v>8</v>
      </c>
      <c r="C16" s="25">
        <v>527261</v>
      </c>
      <c r="D16" s="26">
        <v>0</v>
      </c>
      <c r="E16" s="26">
        <v>0</v>
      </c>
      <c r="F16" s="26">
        <v>274.87</v>
      </c>
      <c r="G16" s="26">
        <v>654.15</v>
      </c>
      <c r="H16" s="26">
        <v>28.76</v>
      </c>
      <c r="I16" s="26">
        <v>1358.61</v>
      </c>
      <c r="J16" s="42">
        <v>26685</v>
      </c>
      <c r="K16" s="22"/>
    </row>
    <row r="18" spans="2:11" ht="15.75" thickBot="1" x14ac:dyDescent="0.3"/>
    <row r="19" spans="2:11" ht="30.75" thickBot="1" x14ac:dyDescent="0.3">
      <c r="B19" s="17" t="s">
        <v>157</v>
      </c>
      <c r="C19" s="18" t="s">
        <v>5</v>
      </c>
      <c r="D19" s="18" t="s">
        <v>0</v>
      </c>
      <c r="E19" s="18" t="s">
        <v>135</v>
      </c>
      <c r="F19" s="18" t="s">
        <v>1</v>
      </c>
      <c r="G19" s="18" t="s">
        <v>2</v>
      </c>
      <c r="H19" s="18" t="s">
        <v>3</v>
      </c>
      <c r="I19" s="18" t="s">
        <v>136</v>
      </c>
      <c r="J19" s="19" t="s">
        <v>4</v>
      </c>
      <c r="K19" s="80"/>
    </row>
    <row r="20" spans="2:11" x14ac:dyDescent="0.25">
      <c r="B20" s="20" t="s">
        <v>6</v>
      </c>
      <c r="C20" s="21">
        <v>527261</v>
      </c>
      <c r="D20" s="22">
        <f t="shared" ref="D20:J21" si="0">D14*$M$10</f>
        <v>2.0579668348954576</v>
      </c>
      <c r="E20" s="22">
        <f t="shared" si="0"/>
        <v>23.666618601297763</v>
      </c>
      <c r="F20" s="22">
        <f t="shared" si="0"/>
        <v>431.64825378514774</v>
      </c>
      <c r="G20" s="22">
        <f t="shared" si="0"/>
        <v>847.36784426820464</v>
      </c>
      <c r="H20" s="22">
        <f t="shared" si="0"/>
        <v>108.96934390771449</v>
      </c>
      <c r="I20" s="22">
        <f t="shared" si="0"/>
        <v>1849.5565335255947</v>
      </c>
      <c r="J20" s="41">
        <f t="shared" si="0"/>
        <v>37326.795351117522</v>
      </c>
      <c r="K20" s="22"/>
    </row>
    <row r="21" spans="2:11" x14ac:dyDescent="0.25">
      <c r="B21" s="20" t="s">
        <v>7</v>
      </c>
      <c r="C21" s="21">
        <v>527261</v>
      </c>
      <c r="D21" s="22">
        <f t="shared" si="0"/>
        <v>0</v>
      </c>
      <c r="E21" s="22">
        <f t="shared" si="0"/>
        <v>16.566633020908434</v>
      </c>
      <c r="F21" s="22">
        <f t="shared" si="0"/>
        <v>148.80129199711607</v>
      </c>
      <c r="G21" s="22">
        <f t="shared" si="0"/>
        <v>202.82292141312183</v>
      </c>
      <c r="H21" s="22">
        <f t="shared" si="0"/>
        <v>74.78651478010093</v>
      </c>
      <c r="I21" s="22">
        <f t="shared" si="0"/>
        <v>480.41177793799562</v>
      </c>
      <c r="J21" s="41">
        <f t="shared" si="0"/>
        <v>10211.168392213409</v>
      </c>
      <c r="K21" s="22"/>
    </row>
    <row r="22" spans="2:11" ht="15.75" thickBot="1" x14ac:dyDescent="0.3">
      <c r="B22" s="24" t="s">
        <v>8</v>
      </c>
      <c r="C22" s="25">
        <v>527261</v>
      </c>
      <c r="D22" s="26">
        <f>D20-D21</f>
        <v>2.0579668348954576</v>
      </c>
      <c r="E22" s="26">
        <f t="shared" ref="E22:J22" si="1">E20-E21</f>
        <v>7.0999855803893297</v>
      </c>
      <c r="F22" s="26">
        <f t="shared" si="1"/>
        <v>282.84696178803165</v>
      </c>
      <c r="G22" s="26">
        <f>G16*$M$10</f>
        <v>673.10950252343173</v>
      </c>
      <c r="H22" s="26">
        <f t="shared" si="1"/>
        <v>34.182829127613559</v>
      </c>
      <c r="I22" s="26">
        <f t="shared" si="1"/>
        <v>1369.1447555875991</v>
      </c>
      <c r="J22" s="42">
        <f t="shared" si="1"/>
        <v>27115.626958904111</v>
      </c>
      <c r="K22" s="22"/>
    </row>
    <row r="23" spans="2:11" x14ac:dyDescent="0.25">
      <c r="F23" s="40"/>
    </row>
    <row r="24" spans="2:11" x14ac:dyDescent="0.25">
      <c r="B24" s="58"/>
      <c r="C24" s="57"/>
      <c r="D24" s="57"/>
      <c r="E24" s="57"/>
      <c r="F24" s="57"/>
      <c r="G24" s="57"/>
      <c r="H24" s="57"/>
      <c r="I24" s="57"/>
      <c r="J24" s="57"/>
      <c r="K24" s="57"/>
    </row>
    <row r="25" spans="2:11" x14ac:dyDescent="0.25">
      <c r="B25" s="16"/>
      <c r="C25" s="55"/>
      <c r="D25" s="56"/>
      <c r="E25" s="56"/>
      <c r="F25" s="56"/>
      <c r="G25" s="56"/>
      <c r="H25" s="56"/>
      <c r="I25" s="56"/>
      <c r="J25" s="56"/>
      <c r="K25" s="56"/>
    </row>
    <row r="26" spans="2:11" x14ac:dyDescent="0.25">
      <c r="B26" s="16"/>
      <c r="C26" s="55"/>
      <c r="D26" s="56"/>
      <c r="E26" s="56"/>
      <c r="F26" s="56"/>
      <c r="G26" s="56"/>
      <c r="H26" s="56"/>
      <c r="I26" s="56"/>
      <c r="J26" s="56"/>
      <c r="K26" s="56"/>
    </row>
    <row r="27" spans="2:11" x14ac:dyDescent="0.25">
      <c r="B27" s="16"/>
      <c r="C27" s="55"/>
      <c r="D27" s="56"/>
      <c r="E27" s="56"/>
      <c r="F27" s="56"/>
      <c r="G27" s="56"/>
      <c r="H27" s="56"/>
      <c r="I27" s="56"/>
      <c r="J27" s="56"/>
      <c r="K27" s="56"/>
    </row>
    <row r="28" spans="2:11" x14ac:dyDescent="0.25">
      <c r="G28" s="40"/>
    </row>
  </sheetData>
  <mergeCells count="2">
    <mergeCell ref="B2:J2"/>
    <mergeCell ref="B10: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Résultat Global</vt:lpstr>
      <vt:lpstr>1-Categorie d'acte</vt:lpstr>
      <vt:lpstr>2-Taux</vt:lpstr>
      <vt:lpstr>3-Genre</vt:lpstr>
      <vt:lpstr>4-Age</vt:lpstr>
      <vt:lpstr>5-Département</vt:lpstr>
      <vt:lpstr>6-Catégorie de professionnel</vt:lpstr>
      <vt:lpstr>Financement Complémentaire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2025-09-15T08:08:36Z</dcterms:modified>
</cp:coreProperties>
</file>